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73" activeTab="0"/>
  </bookViews>
  <sheets>
    <sheet name=" план по домам" sheetId="1" r:id="rId1"/>
  </sheets>
  <definedNames>
    <definedName name="_xlnm._FilterDatabase" localSheetId="0" hidden="1">' план по домам'!$B$6:$C$316</definedName>
    <definedName name="Excel_BuiltIn_Print_Titles_1">' план по домам'!$A$6:$DX$6</definedName>
    <definedName name="_xlnm.Print_Titles" localSheetId="0">' план по домам'!$6:$6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H5" authorId="0">
      <text>
        <r>
          <rPr>
            <sz val="10"/>
            <rFont val="Arial Cyr"/>
            <family val="2"/>
          </rPr>
          <t xml:space="preserve">Тек. Ремонт 2014
</t>
        </r>
      </text>
    </comment>
    <comment ref="L5" authorId="0">
      <text>
        <r>
          <rPr>
            <sz val="10"/>
            <rFont val="Arial Cyr"/>
            <family val="2"/>
          </rPr>
          <t>Перешел из плана
 с 2012</t>
        </r>
      </text>
    </comment>
    <comment ref="Q5" authorId="0">
      <text>
        <r>
          <rPr>
            <sz val="10"/>
            <rFont val="Arial Cyr"/>
            <family val="2"/>
          </rPr>
          <t>Тек ремонт</t>
        </r>
      </text>
    </comment>
    <comment ref="S5" authorId="0">
      <text>
        <r>
          <rPr>
            <sz val="10"/>
            <rFont val="Arial Cyr"/>
            <family val="2"/>
          </rPr>
          <t xml:space="preserve">С 2013 план
</t>
        </r>
      </text>
    </comment>
    <comment ref="BW5" authorId="0">
      <text>
        <r>
          <rPr>
            <sz val="10"/>
            <rFont val="Arial Cyr"/>
            <family val="2"/>
          </rPr>
          <t>Пришел из плана 2012 г</t>
        </r>
      </text>
    </comment>
    <comment ref="CC5" authorId="0">
      <text>
        <r>
          <rPr>
            <sz val="10"/>
            <rFont val="Arial Cyr"/>
            <family val="2"/>
          </rPr>
          <t>Перешел из плана 2012 г</t>
        </r>
      </text>
    </comment>
    <comment ref="CO5" authorId="0">
      <text>
        <r>
          <rPr>
            <sz val="10"/>
            <rFont val="Arial Cyr"/>
            <family val="2"/>
          </rPr>
          <t>Пришел из плана 2012 г</t>
        </r>
      </text>
    </comment>
    <comment ref="DP5" authorId="0">
      <text>
        <r>
          <rPr>
            <sz val="10"/>
            <rFont val="Arial Cyr"/>
            <family val="2"/>
          </rPr>
          <t xml:space="preserve">Перешел из плана 2012 г
</t>
        </r>
      </text>
    </comment>
    <comment ref="N6" authorId="0">
      <text>
        <r>
          <rPr>
            <sz val="10.5"/>
            <rFont val="Arial"/>
            <family val="2"/>
          </rPr>
          <t>Мягкая крыша</t>
        </r>
      </text>
    </comment>
    <comment ref="AZ25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73 метра на квартиры 13,15,28,29,30,43,44,45</t>
        </r>
      </text>
    </comment>
    <comment ref="DT6" authorId="0">
      <text>
        <r>
          <rPr>
            <sz val="11"/>
            <rFont val="Arial"/>
            <family val="2"/>
          </rPr>
          <t>Мягкая крыша</t>
        </r>
      </text>
    </comment>
    <comment ref="DX6" authorId="0">
      <text>
        <r>
          <rPr>
            <sz val="11"/>
            <rFont val="Arial"/>
            <family val="2"/>
          </rPr>
          <t>Шиферная крыша</t>
        </r>
      </text>
    </comment>
    <comment ref="EG6" authorId="0">
      <text>
        <r>
          <rPr>
            <sz val="10"/>
            <rFont val="Arial Cyr"/>
            <family val="2"/>
          </rPr>
          <t xml:space="preserve">Шиферная крыша
</t>
        </r>
      </text>
    </comment>
    <comment ref="EH6" authorId="0">
      <text>
        <r>
          <rPr>
            <sz val="10.5"/>
            <rFont val="Arial"/>
            <family val="2"/>
          </rPr>
          <t>Мягкая крыша</t>
        </r>
      </text>
    </comment>
  </commentList>
</comments>
</file>

<file path=xl/sharedStrings.xml><?xml version="1.0" encoding="utf-8"?>
<sst xmlns="http://schemas.openxmlformats.org/spreadsheetml/2006/main" count="1119" uniqueCount="861">
  <si>
    <t xml:space="preserve">План работ по текущему ремонту и содержанию </t>
  </si>
  <si>
    <t>Утверждаю 
Директор ООО "РЭП № 3</t>
  </si>
  <si>
    <t>непосред.</t>
  </si>
  <si>
    <t xml:space="preserve"> Наименование работ</t>
  </si>
  <si>
    <t>Ед. изм.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</si>
  <si>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</si>
  <si>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</si>
  <si>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</si>
  <si>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</si>
  <si>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</si>
  <si>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</si>
  <si>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</si>
  <si>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</si>
  <si>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</si>
  <si>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</si>
  <si>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</si>
  <si>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</si>
  <si>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</si>
  <si>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</si>
  <si>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</si>
  <si>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</si>
  <si>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</si>
  <si>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</si>
  <si>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</si>
  <si>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</si>
  <si>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</si>
  <si>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</si>
  <si>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</si>
  <si>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</si>
  <si>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</si>
  <si>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</si>
  <si>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</si>
  <si>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</si>
  <si>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</si>
  <si>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</si>
  <si>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</si>
  <si>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</si>
  <si>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</si>
  <si>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</si>
  <si>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</si>
  <si>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</si>
  <si>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</si>
  <si>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</si>
  <si>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</si>
  <si>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</si>
  <si>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</si>
  <si>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</si>
  <si>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</si>
  <si>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</si>
  <si>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</si>
  <si>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</si>
  <si>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</si>
  <si>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</si>
  <si>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</si>
  <si>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</si>
  <si>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</si>
  <si>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</si>
  <si>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</si>
  <si>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</si>
  <si>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</si>
  <si>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</si>
  <si>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</si>
  <si>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</si>
  <si>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</si>
  <si>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</si>
  <si>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</si>
  <si>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</si>
  <si>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</si>
  <si>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</si>
  <si>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</si>
  <si>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</si>
  <si>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</si>
  <si>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</si>
  <si>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</si>
  <si>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</si>
  <si>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</si>
  <si>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</si>
  <si>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</si>
  <si>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</si>
  <si>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</si>
  <si>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</si>
  <si>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</si>
  <si>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</si>
  <si>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</si>
  <si>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</si>
  <si>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</si>
  <si>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</si>
  <si>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</si>
  <si>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</si>
  <si>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</si>
  <si>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</si>
  <si>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</si>
  <si>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</si>
  <si>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</si>
  <si>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</si>
  <si>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</si>
  <si>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</si>
  <si>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</si>
  <si>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</si>
  <si>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</si>
  <si>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</si>
  <si>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</si>
  <si>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</si>
  <si>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</si>
  <si>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</si>
  <si>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</si>
  <si>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</si>
  <si>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</si>
  <si>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</si>
  <si>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</si>
  <si>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</si>
  <si>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</si>
  <si>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</si>
  <si>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</si>
  <si>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</si>
  <si>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</si>
  <si>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</si>
  <si>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</si>
  <si>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</si>
  <si>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</si>
  <si>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</si>
  <si>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</si>
  <si>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</si>
  <si>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</si>
  <si>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</si>
  <si>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</si>
  <si>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</si>
  <si>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</si>
  <si>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</si>
  <si>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</si>
  <si>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</si>
  <si>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</si>
  <si>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</si>
  <si>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</si>
  <si>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</si>
  <si>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</si>
  <si>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</si>
  <si>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</si>
  <si>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</si>
  <si>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</si>
  <si>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</si>
  <si>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6  мкр.     Д 1</t>
  </si>
  <si>
    <t>6 мкр.    Д 2</t>
  </si>
  <si>
    <t>6  мкр.     Д 3</t>
  </si>
  <si>
    <t>6 мкр. Д.6</t>
  </si>
  <si>
    <t>6  мкр.   Д 6А</t>
  </si>
  <si>
    <t>6  мкр.    Д 8</t>
  </si>
  <si>
    <t>6  мкр     Д 10</t>
  </si>
  <si>
    <t>6  мкр.  Д 10А</t>
  </si>
  <si>
    <t>6 мкр.     Д 12</t>
  </si>
  <si>
    <t>6  мкр. Д 13</t>
  </si>
  <si>
    <t>7 мкр., 3а</t>
  </si>
  <si>
    <t>7 мкр., 15</t>
  </si>
  <si>
    <t>7 мкр., 16</t>
  </si>
  <si>
    <t>7 мкр., 17/17а</t>
  </si>
  <si>
    <t>7 мкр., 18</t>
  </si>
  <si>
    <t>7 мкр., 25</t>
  </si>
  <si>
    <t>7 мкр., 26</t>
  </si>
  <si>
    <t>7 мкр., 27</t>
  </si>
  <si>
    <t>8 мкр., 7</t>
  </si>
  <si>
    <t>8 мкр., 8</t>
  </si>
  <si>
    <t>8 мкр., 10</t>
  </si>
  <si>
    <t>ул. Гоголя, 18</t>
  </si>
  <si>
    <t>ул. Гоголя, 27</t>
  </si>
  <si>
    <t>ул. Зеленая, 7</t>
  </si>
  <si>
    <t>ул. Зеленая, 9</t>
  </si>
  <si>
    <t>ул.     Калинина  122</t>
  </si>
  <si>
    <t>ул. Калинина 168</t>
  </si>
  <si>
    <t>ул. Лазарева 48</t>
  </si>
  <si>
    <t>ул. Набережная, 19</t>
  </si>
  <si>
    <t>ул.   Набережная    21</t>
  </si>
  <si>
    <t>ул. Набережная, 23</t>
  </si>
  <si>
    <t>ул. Набережная, 25</t>
  </si>
  <si>
    <t>ул. Набережная, 27</t>
  </si>
  <si>
    <t>ул. Нахимова  17</t>
  </si>
  <si>
    <t>ул. Нахимова 19</t>
  </si>
  <si>
    <t>ул. Нахимова  21</t>
  </si>
  <si>
    <t>ул. Нахимова   25</t>
  </si>
  <si>
    <t>ул. Октябрьская,     7</t>
  </si>
  <si>
    <t>ул.    Октябрьская . 40</t>
  </si>
  <si>
    <t>пл. Павших Борцов, 1</t>
  </si>
  <si>
    <t>пл. Павших Борцов, 5</t>
  </si>
  <si>
    <t>пл. Павших Борцов, 7</t>
  </si>
  <si>
    <t>пл. Павших Борцов, 9</t>
  </si>
  <si>
    <t>ул. Пролетарская, 29</t>
  </si>
  <si>
    <t>ул. Пролетарская, 31</t>
  </si>
  <si>
    <t>ул. Пролетарская, 33</t>
  </si>
  <si>
    <t>ул. Пролетарская, 82</t>
  </si>
  <si>
    <t>ул. Пролетарская, 84</t>
  </si>
  <si>
    <t>ул.  Пролетарская .86</t>
  </si>
  <si>
    <t>ул.   Пролетарская .88</t>
  </si>
  <si>
    <t>ул.    Пролетарская.90</t>
  </si>
  <si>
    <t>ул.    Пролетарская 92</t>
  </si>
  <si>
    <t>ул.      Пролетарская 96</t>
  </si>
  <si>
    <t>ул. Пролетарская, 105</t>
  </si>
  <si>
    <t>ул. Пролетарская, 113</t>
  </si>
  <si>
    <t>ул. Пролетарская, 115</t>
  </si>
  <si>
    <t>ул. Пролетарская, 117</t>
  </si>
  <si>
    <t>ул.      Пушкина, 5</t>
  </si>
  <si>
    <t>Пушкина 142</t>
  </si>
  <si>
    <t>ул. Рабочая, 22</t>
  </si>
  <si>
    <t>ул.ЗЗЗст. Див. 34</t>
  </si>
  <si>
    <t>ул.ЗЗЗст. Див. 32</t>
  </si>
  <si>
    <t>ул. Советская, 33</t>
  </si>
  <si>
    <t>ул. Советская, 35</t>
  </si>
  <si>
    <t>ул. Серова, 32</t>
  </si>
  <si>
    <t>ул. Серова, 34</t>
  </si>
  <si>
    <t>ул. Серова, 47</t>
  </si>
  <si>
    <t>ул. Волгоградская, 1</t>
  </si>
  <si>
    <t>ул. Волгоградская, 2</t>
  </si>
  <si>
    <t>ул. Волгоградская, 4</t>
  </si>
  <si>
    <t>ул.   Волгоградская 6</t>
  </si>
  <si>
    <t>ул. Волгоградская, 5</t>
  </si>
  <si>
    <t>ул. Волгоградская, 7</t>
  </si>
  <si>
    <t>ул. Волгоградская, 8</t>
  </si>
  <si>
    <t>ул. Волгоградская, 9</t>
  </si>
  <si>
    <t>ул. Волгоградская, 11</t>
  </si>
  <si>
    <t>ул.   Волгоградская 12</t>
  </si>
  <si>
    <t>ул. Волгоградская, 14</t>
  </si>
  <si>
    <t>ул. Волгоградская, 15</t>
  </si>
  <si>
    <t>ул. Волгоградская, 16</t>
  </si>
  <si>
    <t>ул. Волгоградская, 17</t>
  </si>
  <si>
    <t>ул.   Волгоградская 18</t>
  </si>
  <si>
    <t>ул.      Волгоградская, 19</t>
  </si>
  <si>
    <t>ул. Волгоградская, 19а</t>
  </si>
  <si>
    <t>ул. Волгоградская, 21</t>
  </si>
  <si>
    <t>ул. Волгоградская, 22</t>
  </si>
  <si>
    <t>ул. Волгоградская, 23</t>
  </si>
  <si>
    <t>ул. Волгоградская, 24</t>
  </si>
  <si>
    <t>ул. Волгоградская, 25</t>
  </si>
  <si>
    <t>ул. Волгоградская, 25а</t>
  </si>
  <si>
    <t>ул.   Волгоградская 27</t>
  </si>
  <si>
    <t>ул. Волгоградская, 29</t>
  </si>
  <si>
    <t>ул. Волгоградская, 31</t>
  </si>
  <si>
    <t>ул. Гагарина 137</t>
  </si>
  <si>
    <t>ул.    Гагарина 139</t>
  </si>
  <si>
    <t>ул. Гагарина 141</t>
  </si>
  <si>
    <t>ул. Гагарина 143</t>
  </si>
  <si>
    <t>ул.   Гагарина  151</t>
  </si>
  <si>
    <t>ул. Гагарина 153</t>
  </si>
  <si>
    <t>ул. Гагарина 155</t>
  </si>
  <si>
    <t>ул. Гагарина 157</t>
  </si>
  <si>
    <t>ул. Гороховская, 41а</t>
  </si>
  <si>
    <t>ул. Гороховская, 112а</t>
  </si>
  <si>
    <t>ул. Гороховская, 133а</t>
  </si>
  <si>
    <t>ул.    Гороховская 135</t>
  </si>
  <si>
    <t>ул. Гороховская, 135/1</t>
  </si>
  <si>
    <t>ул. Гороховская, 135/2</t>
  </si>
  <si>
    <t>ул. Гороховская 137</t>
  </si>
  <si>
    <t>ул. Гороховская, 139</t>
  </si>
  <si>
    <t>ул. Гороховская, 139а</t>
  </si>
  <si>
    <t>ул. Гороховская, 141</t>
  </si>
  <si>
    <t>ул.     Давыдова 19</t>
  </si>
  <si>
    <t>ул.  Давыдова 21</t>
  </si>
  <si>
    <t>Текущий ремонт жилищного фонда</t>
  </si>
  <si>
    <t>Конструктивные элементы</t>
  </si>
  <si>
    <t>Устранение неисправ шиферной  кровли</t>
  </si>
  <si>
    <t>Устранение неисправ.шифер.кровель (с материалом)</t>
  </si>
  <si>
    <t>м2</t>
  </si>
  <si>
    <t>Ремонт шиферной кровли (без шифера)</t>
  </si>
  <si>
    <t>Смена отлива к дымовым трубам</t>
  </si>
  <si>
    <t>м.</t>
  </si>
  <si>
    <t>Смена обрешетки</t>
  </si>
  <si>
    <t>Смена отлива (козырьки, карнизы, конёк)</t>
  </si>
  <si>
    <t>м</t>
  </si>
  <si>
    <t>Устранение неисправ.мягких кровель</t>
  </si>
  <si>
    <t>Ремонт мягкой кровли (без стяжки)</t>
  </si>
  <si>
    <t>Ремонт мягкой кровли (проливка)</t>
  </si>
  <si>
    <t xml:space="preserve">        латочный в 1 слой (с цементной стяжкой)</t>
  </si>
  <si>
    <t xml:space="preserve">       латочный в 2 слоя </t>
  </si>
  <si>
    <t>Ремонт лестн. клеток</t>
  </si>
  <si>
    <t>в т.ч.  в 2-х этажных домах</t>
  </si>
  <si>
    <t xml:space="preserve">           в 3-х этажных домах</t>
  </si>
  <si>
    <t xml:space="preserve">           в 4-х этажных домах</t>
  </si>
  <si>
    <t xml:space="preserve">           в 5-х этажных домах</t>
  </si>
  <si>
    <t xml:space="preserve">           В 9-12 этажных домах</t>
  </si>
  <si>
    <t xml:space="preserve">Ремонт козырьков </t>
  </si>
  <si>
    <t>Ремонт крылец</t>
  </si>
  <si>
    <t>шт</t>
  </si>
  <si>
    <t xml:space="preserve">Ремонт цоколей </t>
  </si>
  <si>
    <t>Штукатурка по камню и бетону</t>
  </si>
  <si>
    <t>Замена и восст.элем.дверн заполнений</t>
  </si>
  <si>
    <t>шт.</t>
  </si>
  <si>
    <t>Замена двер.блоков в подв.помещ. с уст.замков</t>
  </si>
  <si>
    <t>Ремонт ограждений л/маршей</t>
  </si>
  <si>
    <t>Ремонт швов</t>
  </si>
  <si>
    <t>Ремонт межпанельных швов с автовышки (раствором)</t>
  </si>
  <si>
    <t>Ремонт межпанельных швов цокольная часть</t>
  </si>
  <si>
    <t>Замена водосточных труб</t>
  </si>
  <si>
    <t>Ремонт машинных отделений</t>
  </si>
  <si>
    <t>Ремонт фасадов (заделка трещин в кир. стенах с автовтовышки)</t>
  </si>
  <si>
    <t>Разборка кирпичной кладки</t>
  </si>
  <si>
    <t>м3</t>
  </si>
  <si>
    <t>Кирпичная кладка</t>
  </si>
  <si>
    <t>Перекладка стен с перевязой в 0,5 кирпича</t>
  </si>
  <si>
    <t>Перекладка карниза</t>
  </si>
  <si>
    <t>Инженерное оборудование</t>
  </si>
  <si>
    <t>Замена трубопроводов ХВС</t>
  </si>
  <si>
    <t xml:space="preserve"> диаметром  до 15</t>
  </si>
  <si>
    <t xml:space="preserve"> диаметром  до 20</t>
  </si>
  <si>
    <t xml:space="preserve"> диаметром  до 25</t>
  </si>
  <si>
    <t xml:space="preserve"> диаметром 32</t>
  </si>
  <si>
    <t xml:space="preserve"> диаметром 40</t>
  </si>
  <si>
    <t xml:space="preserve"> диаметром 50</t>
  </si>
  <si>
    <t>диаметром 80</t>
  </si>
  <si>
    <t>диаметром 100</t>
  </si>
  <si>
    <t>Замена трубопроводов ГВС</t>
  </si>
  <si>
    <t>Замена трубопроводов отопления</t>
  </si>
  <si>
    <t>Замена задвижек Д50</t>
  </si>
  <si>
    <t>Замена задвижек Д80</t>
  </si>
  <si>
    <t>Замена задвижек Д100</t>
  </si>
  <si>
    <t>Замена запорной армат. на стояк. ХВС, ГВС, отоплен.</t>
  </si>
  <si>
    <t xml:space="preserve">в том числе - смена вентилей </t>
  </si>
  <si>
    <t xml:space="preserve">              из них диаметром 15</t>
  </si>
  <si>
    <t xml:space="preserve"> диаметром 20</t>
  </si>
  <si>
    <t>диаметром 25</t>
  </si>
  <si>
    <t xml:space="preserve"> диаметром 32 </t>
  </si>
  <si>
    <t xml:space="preserve"> -смена шаровых кранов на отоплен.</t>
  </si>
  <si>
    <t xml:space="preserve">             из них диаметром 15</t>
  </si>
  <si>
    <t>диаметром 20</t>
  </si>
  <si>
    <t>диаметром 32 и выше</t>
  </si>
  <si>
    <t>Замена приборов отопления.</t>
  </si>
  <si>
    <t>1 секция</t>
  </si>
  <si>
    <t>Замена трубопровода канализации</t>
  </si>
  <si>
    <t>Замена трубопровода канализации д50</t>
  </si>
  <si>
    <t>Замена трубопровода канализации д100</t>
  </si>
  <si>
    <t xml:space="preserve">Ремонт оголовков дымовентканалов </t>
  </si>
  <si>
    <t>Ремонт оголовков дымовентканалов (кирпичная кладка)</t>
  </si>
  <si>
    <t>кирпич</t>
  </si>
  <si>
    <t>Ремонт оголовков дымовентканалов (штукатурка)</t>
  </si>
  <si>
    <t>Электротехнические работы</t>
  </si>
  <si>
    <t>Смена э/провод, маг.пров, кабелей.</t>
  </si>
  <si>
    <t>Смена групповых щитков</t>
  </si>
  <si>
    <t>Ремонт групповых щитков</t>
  </si>
  <si>
    <t>Ремонт выключателей</t>
  </si>
  <si>
    <t>Ремонт патронов</t>
  </si>
  <si>
    <t>Ремонт рубильника</t>
  </si>
  <si>
    <t>Смена предохранителя</t>
  </si>
  <si>
    <t>Смена шин</t>
  </si>
  <si>
    <t>Смена выключателя</t>
  </si>
  <si>
    <t>Смена электроколодки</t>
  </si>
  <si>
    <t>Смена губок предохранителей</t>
  </si>
  <si>
    <t>Смена приборов учета</t>
  </si>
  <si>
    <t>Смена фотореле</t>
  </si>
  <si>
    <t>Очистка от пыли, мусора груп.щит.и рубильн.</t>
  </si>
  <si>
    <t>Ремонт ВРУ</t>
  </si>
  <si>
    <t xml:space="preserve">Отключение  э/энерг. по нарядам КМЭС </t>
  </si>
  <si>
    <t xml:space="preserve">Подключение э/энерг. по нарядам КМЭС </t>
  </si>
  <si>
    <t>Текущий ремонт объектов благоустр.</t>
  </si>
  <si>
    <t xml:space="preserve">Ограждение контейнерных площадок   </t>
  </si>
  <si>
    <t>Ремонт а/бетонных покрытий (ОТМОСТКИ)</t>
  </si>
  <si>
    <t>Изготов. и установка турникет. ограж.</t>
  </si>
  <si>
    <t>п.м.</t>
  </si>
  <si>
    <t>Изготовление и установка скамеек</t>
  </si>
  <si>
    <t>Ремонт малых форм</t>
  </si>
  <si>
    <t>СОДЕРЖАНИЕ ЖИЛИЩНОГО  ФОНДА</t>
  </si>
  <si>
    <t>Конструктивные элементы ж/д</t>
  </si>
  <si>
    <t>Прочистка внут. водост. и водост. Труб</t>
  </si>
  <si>
    <t>м.п.</t>
  </si>
  <si>
    <t>Ремонт и укрепление вход.дверей</t>
  </si>
  <si>
    <t>Ремонт и укрепление окон. переплет л/кл</t>
  </si>
  <si>
    <t>Смена стекол,м2</t>
  </si>
  <si>
    <t>Огнезащитная обработка дер. Конст.</t>
  </si>
  <si>
    <t>Очистка от мусора коз-в, кровель ,чердак.</t>
  </si>
  <si>
    <t>т.</t>
  </si>
  <si>
    <t>Закрытие слуховых окон, люков и входов на чердак</t>
  </si>
  <si>
    <t>Закрытие подвал. помещ.на замки</t>
  </si>
  <si>
    <t>Устройство накладок (навесов)</t>
  </si>
  <si>
    <t>Технические осмотры кровли (2раза в год)</t>
  </si>
  <si>
    <t>Внутридом.инженер.оборудование</t>
  </si>
  <si>
    <t>Утепление трубопров в чердачных и подвальных помещениях .</t>
  </si>
  <si>
    <t>Гидравлическое испытание системы отопления</t>
  </si>
  <si>
    <t>Промывка системы отопления</t>
  </si>
  <si>
    <t>Подготовка узлов отопления, ГВС, ХВС,дом</t>
  </si>
  <si>
    <t xml:space="preserve">    в том числе - узлов отопления и ГВС</t>
  </si>
  <si>
    <t>узел</t>
  </si>
  <si>
    <t xml:space="preserve">           - узлов ХВС,узел (ремонт задвижки)</t>
  </si>
  <si>
    <t xml:space="preserve">           - ремонт помещений тепл. Узлов,пом</t>
  </si>
  <si>
    <t>Прочистка стояков ХВС,ГВС</t>
  </si>
  <si>
    <t>Проч-ка сис-мы канализации с зачеканкой раструбов.( 2 раза в год)</t>
  </si>
  <si>
    <t>Прочистка  дымовентканалов</t>
  </si>
  <si>
    <t>кв-р</t>
  </si>
  <si>
    <t>Проверка наличия тяги в дымоходах и вентканалах. (2 раза в год)</t>
  </si>
  <si>
    <t xml:space="preserve">  -в  домах с центр. гор. в/с</t>
  </si>
  <si>
    <t xml:space="preserve"> - в домах с газовыми колонками </t>
  </si>
  <si>
    <t>Гидравлическое испытание узлов отопления</t>
  </si>
  <si>
    <t>Ликвидация воздуш.пробок в стояках</t>
  </si>
  <si>
    <t>стояк</t>
  </si>
  <si>
    <t>Ликвидация воздуш.пробок на радиат</t>
  </si>
  <si>
    <t>радиат</t>
  </si>
  <si>
    <t>Включение отопление</t>
  </si>
  <si>
    <t>Отключение отопления</t>
  </si>
  <si>
    <t>Обслуживание насосных установок</t>
  </si>
  <si>
    <t>дом</t>
  </si>
  <si>
    <t>Замер параметров в отопит. период (24 раза в год)</t>
  </si>
  <si>
    <t>Ремонт запорной арматуры</t>
  </si>
  <si>
    <t>Смена водомеров</t>
  </si>
  <si>
    <t>ТЕХНИЧЕСКИЕ ОСМОТРЫ (2 раза в год)</t>
  </si>
  <si>
    <t xml:space="preserve">  - инженерное оборудование в квартирах</t>
  </si>
  <si>
    <t>кв.</t>
  </si>
  <si>
    <t xml:space="preserve"> - устройства в чердачных и подвальных помещениях</t>
  </si>
  <si>
    <t xml:space="preserve"> - оборудования в тепловых узлах,узел</t>
  </si>
  <si>
    <t xml:space="preserve"> - электрообор. и сетей на лест. Клетках</t>
  </si>
  <si>
    <t>л/кл.</t>
  </si>
  <si>
    <t xml:space="preserve"> - то же в подвалах </t>
  </si>
  <si>
    <t>Техническое обслуживание газ. Оборуд,дом.</t>
  </si>
  <si>
    <t>дом.</t>
  </si>
  <si>
    <t>Обслуживание ППА</t>
  </si>
  <si>
    <t>Благоустройство и обеспечение санитарного состояния жилых зданий</t>
  </si>
  <si>
    <t>Уход за зелеными насаждениями</t>
  </si>
  <si>
    <t>Глубокая обрезка деревьев</t>
  </si>
  <si>
    <t>дерево</t>
  </si>
  <si>
    <t>Вырезка сухих сучьев</t>
  </si>
  <si>
    <t>Разокучивание деревьев</t>
  </si>
  <si>
    <t xml:space="preserve"> кустарников</t>
  </si>
  <si>
    <t>куст</t>
  </si>
  <si>
    <t>Содержание придомовой территории,</t>
  </si>
  <si>
    <t>т.м2</t>
  </si>
  <si>
    <t>Содержание МОП жилых домов</t>
  </si>
  <si>
    <t>Содержание МОП общежитий</t>
  </si>
  <si>
    <t>Дезинфекция МОП</t>
  </si>
  <si>
    <t>в т.ч.дератизация подвалов и чердаков</t>
  </si>
  <si>
    <t xml:space="preserve"> дезинсекция жилых домов</t>
  </si>
  <si>
    <t xml:space="preserve"> дезинсекция мест общ. польз., общежит.</t>
  </si>
  <si>
    <t xml:space="preserve"> дезинсекция неканализированных уборных</t>
  </si>
  <si>
    <t>Освещение МОП,светоточ</t>
  </si>
  <si>
    <t>Вывоз бытовых отходов</t>
  </si>
  <si>
    <t>тыс.м3</t>
  </si>
  <si>
    <t>Обслуживание дворов. Туалетов</t>
  </si>
  <si>
    <t>Управление жилищным фондом</t>
  </si>
  <si>
    <t>замена сгона</t>
  </si>
  <si>
    <t>Ремонт бетонных полов</t>
  </si>
  <si>
    <t>Ремонт деревянных полов</t>
  </si>
  <si>
    <t>Замена отвода</t>
  </si>
  <si>
    <t>Пробивка отверстий</t>
  </si>
  <si>
    <t>Заделка отверстий раствором</t>
  </si>
  <si>
    <t>Наложение сварочного шва</t>
  </si>
  <si>
    <t>шов</t>
  </si>
  <si>
    <t>Ремонт слухового окна</t>
  </si>
  <si>
    <t>Уплотнение сгона</t>
  </si>
  <si>
    <t>Замена пружины на дверь</t>
  </si>
  <si>
    <t>Замена дроссельной шайбы</t>
  </si>
  <si>
    <t>Смена пробки радиатора</t>
  </si>
  <si>
    <t>Наращивание вытяжной трубы</t>
  </si>
  <si>
    <t>Смена стёкол (без материала)</t>
  </si>
  <si>
    <t>Укрепление почтовых ящиков</t>
  </si>
  <si>
    <t>Перегрупировка прибора отопления</t>
  </si>
  <si>
    <t>прибор</t>
  </si>
  <si>
    <t>Удаление сосулек (с автовышки)</t>
  </si>
  <si>
    <t>Удаление сосулек (без автовышки)</t>
  </si>
  <si>
    <t>Очистка кровли от снега</t>
  </si>
  <si>
    <t>м.2</t>
  </si>
  <si>
    <t>Ограждение опасных зон</t>
  </si>
  <si>
    <t>Разработка мёрзлого грунта</t>
  </si>
  <si>
    <t>Установка теплообменника</t>
  </si>
  <si>
    <t>Замена пакетного выключателя</t>
  </si>
  <si>
    <t>Разработка грунта внутри здания в траншеях</t>
  </si>
  <si>
    <t>Отогрев фановых стояков</t>
  </si>
  <si>
    <t>Вывоз мусора</t>
  </si>
  <si>
    <t>Очистка подвала от фикальных вод</t>
  </si>
  <si>
    <t>Смена смесителя с душевой сеткой</t>
  </si>
  <si>
    <t>Укрепление поручня</t>
  </si>
  <si>
    <t>Ремонт деревянного пола без материала</t>
  </si>
  <si>
    <t xml:space="preserve">Ремонт деревянных ступеней </t>
  </si>
  <si>
    <t>Укрепление перил</t>
  </si>
  <si>
    <t>Ремонт конька материал б.у.</t>
  </si>
  <si>
    <t>Ремонт отлива примыкания без материала</t>
  </si>
  <si>
    <t>Снятие показаний прибора электроэнергии</t>
  </si>
  <si>
    <t>Снятие показаний прибора воды</t>
  </si>
  <si>
    <t>Отмостка толщиной до 30мм.</t>
  </si>
  <si>
    <t>и2</t>
  </si>
  <si>
    <t>Промывка прибора отопления</t>
  </si>
  <si>
    <t>прибор.</t>
  </si>
  <si>
    <t>Обрезка дерева без автовышки</t>
  </si>
  <si>
    <t xml:space="preserve">Валка дерева </t>
  </si>
  <si>
    <t>Ремонт подвесного потолка</t>
  </si>
  <si>
    <t>Снятие показаний тепловычислителя</t>
  </si>
  <si>
    <t>Обслуживание теплообменника (бойлер)</t>
  </si>
  <si>
    <t>теплооб.</t>
  </si>
  <si>
    <t>Перенавеска водосточных труб</t>
  </si>
  <si>
    <t>Ремонт балконной плиты (смета альпинист)</t>
  </si>
  <si>
    <t>Электромеханическая прочистка канализац. Труб</t>
  </si>
  <si>
    <t>Установка насоса</t>
  </si>
  <si>
    <t>Установка водомеров на полив</t>
  </si>
  <si>
    <t xml:space="preserve">Установка манометра на элеваторном узле </t>
  </si>
  <si>
    <t>Установка заглушки</t>
  </si>
  <si>
    <t>Замена отопления (материал заказчика)</t>
  </si>
  <si>
    <t>демонтаж лестницы и ее установка</t>
  </si>
  <si>
    <t>Изготовление и установка хомутов</t>
  </si>
  <si>
    <t>установка датчика движения</t>
  </si>
  <si>
    <t>Опломбировка</t>
  </si>
  <si>
    <t>установка резьбы</t>
  </si>
  <si>
    <t>Всего по ООО РЭП№3</t>
  </si>
  <si>
    <t>Всего по домам текущего ремонта</t>
  </si>
  <si>
    <t>ул. Рижская, 3</t>
  </si>
  <si>
    <t>ул. Рижская, 5</t>
  </si>
  <si>
    <t>ул. Рижская 7</t>
  </si>
  <si>
    <t>ул. Рижская, 34</t>
  </si>
  <si>
    <t>Южный городок, 2</t>
  </si>
  <si>
    <t>Южный городок 3</t>
  </si>
  <si>
    <t>Южный городок, 4</t>
  </si>
  <si>
    <t>Южный городок 12</t>
  </si>
  <si>
    <t>Южный городок, 13</t>
  </si>
  <si>
    <t>Южный городок, 16</t>
  </si>
  <si>
    <t>Южный городок, 20</t>
  </si>
  <si>
    <t>Южный городок, 21</t>
  </si>
  <si>
    <t>Южный городок, 22</t>
  </si>
  <si>
    <t>Южный городок, 23</t>
  </si>
  <si>
    <t>Южный городок, 24</t>
  </si>
  <si>
    <t>Южный городок, 25а</t>
  </si>
  <si>
    <t>ул.Комсомольская д.59А</t>
  </si>
  <si>
    <t>ул.Комсомольская д.59Б</t>
  </si>
  <si>
    <t>ул. Токарная д.32</t>
  </si>
  <si>
    <t xml:space="preserve">Измер-е сопротивления изоляции электрических сетей зданий </t>
  </si>
  <si>
    <t>смена рубильника</t>
  </si>
  <si>
    <t>Смена ламп</t>
  </si>
  <si>
    <t>Смена  автоматов</t>
  </si>
  <si>
    <t>Протяжка и разброска болтовых соединений</t>
  </si>
  <si>
    <t xml:space="preserve">Ремонт (смена) розеток </t>
  </si>
  <si>
    <t>Смена патрона</t>
  </si>
  <si>
    <t>Смена (установка) распредкоробки</t>
  </si>
  <si>
    <t>отключение и подключение электрооборудования при ремонтных работах</t>
  </si>
  <si>
    <t>Работы, выполняемые для надлежащего содержания стен, колонн и столбов многоквартирных домов</t>
  </si>
  <si>
    <t>Осмотр кирпичных и  железобетонных стен</t>
  </si>
  <si>
    <t>Заделка трещин наружних стен раствором</t>
  </si>
  <si>
    <t>Заделка трещин наружних стен раствором (с автовышки)</t>
  </si>
  <si>
    <t>Ремонт межпанельных швов с автовышки (мастикой+пеной)</t>
  </si>
  <si>
    <t xml:space="preserve">Работы, выполняемые в целях надлежащего содержания перекрытий и покрытий,балок (ригелей) перекрытий и покрытий многоквартирных домов </t>
  </si>
  <si>
    <t>Осмотр железнобетонных перекрытий</t>
  </si>
  <si>
    <t>м2 полов</t>
  </si>
  <si>
    <t>Осмотр деревянных перекрытий</t>
  </si>
  <si>
    <t>Ремонт отдельных участков перекрытий строительным раствором</t>
  </si>
  <si>
    <t xml:space="preserve">Работы, выполняемые в целях надлежащего содержания крыш многоквартирных домов </t>
  </si>
  <si>
    <t>Ремонт каркаса и обшивки на кровлю</t>
  </si>
  <si>
    <t>Обивка деревянных стен будки выхода на кровлю сталью</t>
  </si>
  <si>
    <t>Ремонт дверного блока выхода на кровлю</t>
  </si>
  <si>
    <t>Ремонт отлива по периметру крыш, ограждений крыш</t>
  </si>
  <si>
    <t>Ремонт трещин настила крыш герметиком (мастикой)</t>
  </si>
  <si>
    <t>Ремонт участков примыканий настилов крыш к инженерно-техническим и ограждающим устройствам, строительным конструкциям с применением рулонных материалов и герметиков</t>
  </si>
  <si>
    <t xml:space="preserve">Работы, выполняемые в целях надлежащего содержания лестниц многоквартирных домов </t>
  </si>
  <si>
    <t>Ремонт участков поручней ограждений л/маршей</t>
  </si>
  <si>
    <t>Ремонт выбоин и сколов бетонных лестничных маршей строительным раствором</t>
  </si>
  <si>
    <t>изготовление и установка поручней (1м) без стоимости труб</t>
  </si>
  <si>
    <t xml:space="preserve">изготовление и установка поручней (1м) </t>
  </si>
  <si>
    <t>Ремонт участка козырька входа в подъезд сроительным раствором</t>
  </si>
  <si>
    <t>Работы, выполняемые в целях надлежащего содержания фасадов многоквартирных домов</t>
  </si>
  <si>
    <t>Восстановление участков поврежденной штукатуркой отделки фасадов на высоте здания свыше 4м с применением спецтехники</t>
  </si>
  <si>
    <t>Восстановление участков поврежденной штукатуркой отделки фасадов на высоте здания до 4м с применением спецтехники</t>
  </si>
  <si>
    <t>Ремонт выбоин и сколов ступеней крыльца входа в подъезд</t>
  </si>
  <si>
    <t>Ремонт площадки крыльца  (ремонт бетонного пола)</t>
  </si>
  <si>
    <t>Восстановление участка крыльца,(арматурные+бетонные работы)</t>
  </si>
  <si>
    <t>Замена и ремонт дверной фурнитуры</t>
  </si>
  <si>
    <t>Ремонт участка пола балкона (лоджии)строительным раствором</t>
  </si>
  <si>
    <t>Восстановление участка балкона (лоджии) (арматурные+бетонные работы)</t>
  </si>
  <si>
    <t>Ремонт покрытий балкона (лоджии)</t>
  </si>
  <si>
    <t>Работы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</si>
  <si>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Ремонт дверной коробки деревянной</t>
  </si>
  <si>
    <t>Замена и восст.элем.оконных заполнений (створка)</t>
  </si>
  <si>
    <t>Замена и ремонт оконной фурнитуры</t>
  </si>
  <si>
    <t>Измерение параметров в ГВС</t>
  </si>
  <si>
    <t>измерение</t>
  </si>
  <si>
    <t>Замена фланца</t>
  </si>
  <si>
    <t>Замена фланца д50</t>
  </si>
  <si>
    <t>Замена фланца д80</t>
  </si>
  <si>
    <t>Замена фланца д150</t>
  </si>
  <si>
    <t>Замена воздуш. крана рад-ра (маевского)</t>
  </si>
  <si>
    <t>Прочистка врезки трубы ХВС, ГВС</t>
  </si>
  <si>
    <t>врезка</t>
  </si>
  <si>
    <t>отключение ХВС, ГВС</t>
  </si>
  <si>
    <t>включение ХВС, ГВС</t>
  </si>
  <si>
    <t>установка футорок(50х32)</t>
  </si>
  <si>
    <t>крепление громоотвода</t>
  </si>
  <si>
    <t>замена обоев</t>
  </si>
  <si>
    <t>замена вставки</t>
  </si>
  <si>
    <t>установка моячков в трещинах стен</t>
  </si>
  <si>
    <t>Замена канализации Ø50 (материал заказчика)</t>
  </si>
  <si>
    <t>Демонтаж светильника</t>
  </si>
  <si>
    <t>Осмотр вводов</t>
  </si>
  <si>
    <t>Ремонт потолка</t>
  </si>
  <si>
    <t>откачка воды из лифтового приямка</t>
  </si>
  <si>
    <t>установка обратного клапана</t>
  </si>
  <si>
    <t>разработка грунта вручную</t>
  </si>
  <si>
    <t>замена радиаторов отопления</t>
  </si>
  <si>
    <t>установка проходных радиаторных пробок</t>
  </si>
  <si>
    <t>Замена гибкой подводки</t>
  </si>
  <si>
    <t>Слив и наполнение системы с осмотром системы</t>
  </si>
  <si>
    <t>замена тройника</t>
  </si>
  <si>
    <t>Укрепление стоек ограждения лестничных маршев</t>
  </si>
  <si>
    <t>установка американки д20</t>
  </si>
  <si>
    <t>установка американки д25</t>
  </si>
  <si>
    <t>установка американки д32</t>
  </si>
  <si>
    <t>установка американки д40</t>
  </si>
  <si>
    <t>установка американки д50</t>
  </si>
  <si>
    <t>Установка американки</t>
  </si>
  <si>
    <t>Обслуживание приборов учета</t>
  </si>
  <si>
    <t xml:space="preserve">Укрепление стоек ограждения </t>
  </si>
  <si>
    <t>изготовление стоек под КНС</t>
  </si>
  <si>
    <t>рад.</t>
  </si>
  <si>
    <t>Замена рад. отопления</t>
  </si>
  <si>
    <t>Замена канализации д250</t>
  </si>
  <si>
    <t>Работы, выполняемые в целях надлежащего содержаниявнутренней отделки многоквартирных домов</t>
  </si>
  <si>
    <t>Осмотр внутренней отделки стен (2 раза в год)</t>
  </si>
  <si>
    <t>л/кл</t>
  </si>
  <si>
    <t>Ремонт нарушенных участков штукатурки стен и потолков внутри здания в местах общ.пользования строительным раствором</t>
  </si>
  <si>
    <t>Ремонт нарушенных участков клеевой окраски стен и потолков на л/кл и маршах</t>
  </si>
  <si>
    <t>Окраска металлических поверхностей инженерных систем на л/кл маслянными составами</t>
  </si>
  <si>
    <t>Смена (установка)  светильников</t>
  </si>
  <si>
    <t>Побелка стен и потолков</t>
  </si>
  <si>
    <t>откачка грунтовых и паводковых вод из подвалов (ручным насосом)</t>
  </si>
  <si>
    <t>Работы, выполняемые для зданий с подвалами, чердаками</t>
  </si>
  <si>
    <t>изготовление защитных решеток</t>
  </si>
  <si>
    <t>1.1.</t>
  </si>
  <si>
    <t>1.2.</t>
  </si>
  <si>
    <t>1.3.</t>
  </si>
  <si>
    <t>2.</t>
  </si>
  <si>
    <t>2.1.</t>
  </si>
  <si>
    <t>2.2.</t>
  </si>
  <si>
    <t>2.3.</t>
  </si>
  <si>
    <t>4.</t>
  </si>
  <si>
    <t>4.1.</t>
  </si>
  <si>
    <t>4.2.</t>
  </si>
  <si>
    <t>.4.3.</t>
  </si>
  <si>
    <t>4.4.</t>
  </si>
  <si>
    <t>4.5.</t>
  </si>
  <si>
    <t>5.</t>
  </si>
  <si>
    <t>5.1.</t>
  </si>
  <si>
    <t>5.2.</t>
  </si>
  <si>
    <t>5.3.</t>
  </si>
  <si>
    <t>5.4.</t>
  </si>
  <si>
    <t>.5.5.</t>
  </si>
  <si>
    <t>6.</t>
  </si>
  <si>
    <t>6.1.</t>
  </si>
  <si>
    <t>6.2.</t>
  </si>
  <si>
    <t>6.3.</t>
  </si>
  <si>
    <t>6.4.</t>
  </si>
  <si>
    <t>6.5.</t>
  </si>
  <si>
    <t>6.6.</t>
  </si>
  <si>
    <t>6.7.</t>
  </si>
  <si>
    <t>7.</t>
  </si>
  <si>
    <t>7.1.</t>
  </si>
  <si>
    <t>7.2.</t>
  </si>
  <si>
    <t>7.3.</t>
  </si>
  <si>
    <t>7.4.</t>
  </si>
  <si>
    <t>7.5.</t>
  </si>
  <si>
    <t>7.6.</t>
  </si>
  <si>
    <t>7.7.</t>
  </si>
  <si>
    <t>8.</t>
  </si>
  <si>
    <t>8.1.</t>
  </si>
  <si>
    <t>8.2.</t>
  </si>
  <si>
    <t>.8.3.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</si>
  <si>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</si>
  <si>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</si>
  <si>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</si>
  <si>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</si>
  <si>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</si>
  <si>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</si>
  <si>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</si>
  <si>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</si>
  <si>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8.12.</t>
  </si>
  <si>
    <t>8.13.</t>
  </si>
  <si>
    <t>8.14.</t>
  </si>
  <si>
    <t>8.15.</t>
  </si>
  <si>
    <t>8.16.</t>
  </si>
  <si>
    <t>8.17.</t>
  </si>
  <si>
    <t>9.</t>
  </si>
  <si>
    <t>9.1.</t>
  </si>
  <si>
    <t>9.2.</t>
  </si>
  <si>
    <t>9.3.</t>
  </si>
  <si>
    <t>9.4.</t>
  </si>
  <si>
    <t>9.5.</t>
  </si>
  <si>
    <t>10.</t>
  </si>
  <si>
    <t>10.1.</t>
  </si>
  <si>
    <t>10.2.</t>
  </si>
  <si>
    <t>10.3.</t>
  </si>
  <si>
    <t>A5:D3A5:D32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</si>
  <si>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</si>
  <si>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</si>
  <si>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</si>
  <si>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</si>
  <si>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</si>
  <si>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</si>
  <si>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</si>
  <si>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</si>
  <si>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</si>
  <si>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</si>
  <si>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10.14.</t>
  </si>
  <si>
    <t>10.16.</t>
  </si>
  <si>
    <t>10.17.</t>
  </si>
  <si>
    <t>10.18.</t>
  </si>
  <si>
    <t>10.19.</t>
  </si>
  <si>
    <t>10.20.</t>
  </si>
  <si>
    <t>10.21.</t>
  </si>
  <si>
    <t>10.22.</t>
  </si>
  <si>
    <t>11.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</si>
  <si>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</si>
  <si>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</si>
  <si>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</si>
  <si>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</si>
  <si>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</si>
  <si>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</si>
  <si>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</si>
  <si>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</si>
  <si>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</si>
  <si>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</si>
  <si>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</si>
  <si>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</si>
  <si>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11.13.</t>
  </si>
  <si>
    <t>11.14.</t>
  </si>
  <si>
    <t>11.15.</t>
  </si>
  <si>
    <t>11.16.</t>
  </si>
  <si>
    <t>11.17.</t>
  </si>
  <si>
    <t>11.18.</t>
  </si>
  <si>
    <t>11.19.</t>
  </si>
  <si>
    <t>11.20.</t>
  </si>
  <si>
    <t>11.21.</t>
  </si>
  <si>
    <t>11.22.</t>
  </si>
  <si>
    <t>11.23.</t>
  </si>
  <si>
    <t>11.24.</t>
  </si>
  <si>
    <t>11.25.</t>
  </si>
  <si>
    <t>11.26.</t>
  </si>
  <si>
    <t>11.27.</t>
  </si>
  <si>
    <t>11.28.</t>
  </si>
  <si>
    <t>11.29.</t>
  </si>
  <si>
    <t>11.30.</t>
  </si>
  <si>
    <t>11.31.</t>
  </si>
  <si>
    <t>12.</t>
  </si>
  <si>
    <t>12.1.</t>
  </si>
  <si>
    <t>12.2.</t>
  </si>
  <si>
    <t>12.3.</t>
  </si>
  <si>
    <t>12.4.</t>
  </si>
  <si>
    <t>12.5.</t>
  </si>
  <si>
    <t>12.6.</t>
  </si>
  <si>
    <t>12.7.</t>
  </si>
  <si>
    <t>12.8.</t>
  </si>
  <si>
    <t>12.9.</t>
  </si>
  <si>
    <t>12.10.</t>
  </si>
  <si>
    <t>12.11.</t>
  </si>
  <si>
    <t>12.12.</t>
  </si>
  <si>
    <t>12.13.</t>
  </si>
  <si>
    <t>13.</t>
  </si>
  <si>
    <t>13.1.</t>
  </si>
  <si>
    <t>13.1.1.</t>
  </si>
  <si>
    <t>14.</t>
  </si>
  <si>
    <t>14.1.</t>
  </si>
  <si>
    <t>14.2.</t>
  </si>
  <si>
    <t>14.3.</t>
  </si>
  <si>
    <t>14.6.</t>
  </si>
  <si>
    <t>14.4.</t>
  </si>
  <si>
    <t>14.5.</t>
  </si>
  <si>
    <t>14.7.</t>
  </si>
  <si>
    <t>14.8.</t>
  </si>
  <si>
    <t>14.9.</t>
  </si>
  <si>
    <t>14.10.</t>
  </si>
  <si>
    <t>14.11.</t>
  </si>
  <si>
    <t>14.12.</t>
  </si>
  <si>
    <t>15.</t>
  </si>
  <si>
    <t>15.1.</t>
  </si>
  <si>
    <t>15.2.</t>
  </si>
  <si>
    <t>15.3.</t>
  </si>
  <si>
    <t>15.5.</t>
  </si>
  <si>
    <t>15.6.</t>
  </si>
  <si>
    <t>15.7.</t>
  </si>
  <si>
    <t>16.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</si>
  <si>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</si>
  <si>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</si>
  <si>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</si>
  <si>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</si>
  <si>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</si>
  <si>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</si>
  <si>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</si>
  <si>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</si>
  <si>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</si>
  <si>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16.10.</t>
  </si>
  <si>
    <t>16.11.</t>
  </si>
  <si>
    <t>16.12.</t>
  </si>
  <si>
    <t>16.13.</t>
  </si>
  <si>
    <t>16.14.</t>
  </si>
  <si>
    <t>16.15.</t>
  </si>
  <si>
    <t>16.16.</t>
  </si>
  <si>
    <t>16.17.</t>
  </si>
  <si>
    <t>16.18.</t>
  </si>
  <si>
    <t>16.19.</t>
  </si>
  <si>
    <t>16.20.</t>
  </si>
  <si>
    <t>16.21.</t>
  </si>
  <si>
    <t>16.22.</t>
  </si>
  <si>
    <t>16.23.</t>
  </si>
  <si>
    <t>16.24.</t>
  </si>
  <si>
    <t>16.26.</t>
  </si>
  <si>
    <t>16.27.</t>
  </si>
  <si>
    <t>16.28.</t>
  </si>
  <si>
    <t>16.29.</t>
  </si>
  <si>
    <t>17.</t>
  </si>
  <si>
    <t>17.1.</t>
  </si>
  <si>
    <t>17.2.</t>
  </si>
  <si>
    <t>17.3.</t>
  </si>
  <si>
    <t>18.</t>
  </si>
  <si>
    <t>18.1.</t>
  </si>
  <si>
    <t>18.2.</t>
  </si>
  <si>
    <t>18.3.</t>
  </si>
  <si>
    <t>18.4.</t>
  </si>
  <si>
    <t>18.8.</t>
  </si>
  <si>
    <t>18.9.</t>
  </si>
  <si>
    <t>18.10.</t>
  </si>
  <si>
    <t>18.11.</t>
  </si>
  <si>
    <t>18.12.</t>
  </si>
  <si>
    <t>18.13.</t>
  </si>
  <si>
    <t>18.14.</t>
  </si>
  <si>
    <t>18.15</t>
  </si>
  <si>
    <t>18.16.</t>
  </si>
  <si>
    <t>18.17.</t>
  </si>
  <si>
    <t>18.18.</t>
  </si>
  <si>
    <t>18.19.</t>
  </si>
  <si>
    <t>18.20.</t>
  </si>
  <si>
    <t>18.21.</t>
  </si>
  <si>
    <t>18.22.</t>
  </si>
  <si>
    <t>18.23.</t>
  </si>
  <si>
    <t>18.24.</t>
  </si>
  <si>
    <t>18.25.</t>
  </si>
  <si>
    <t>18.26.</t>
  </si>
  <si>
    <t>18.27.</t>
  </si>
  <si>
    <t>18.28.</t>
  </si>
  <si>
    <t>18.29.</t>
  </si>
  <si>
    <t>18.30.</t>
  </si>
  <si>
    <t>18.31.</t>
  </si>
  <si>
    <t>18.32.</t>
  </si>
  <si>
    <t>18.33.</t>
  </si>
  <si>
    <t>18.34.</t>
  </si>
  <si>
    <t>18.35.</t>
  </si>
  <si>
    <t>19.</t>
  </si>
  <si>
    <t>19.1.</t>
  </si>
  <si>
    <t>19.2.</t>
  </si>
  <si>
    <t>19.3.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</si>
  <si>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</si>
  <si>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</si>
  <si>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</si>
  <si>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</si>
  <si>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</si>
  <si>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</si>
  <si>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</si>
  <si>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</si>
  <si>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</si>
  <si>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</si>
  <si>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10.156.</t>
  </si>
  <si>
    <t>общего имущества МКД, находящихся в управлении и на непосредственном способе в  ООО" РЭП № 3" на 2015г.</t>
  </si>
  <si>
    <t>ул.      Пушкина, 71</t>
  </si>
  <si>
    <t>ул.      Пушкина,85</t>
  </si>
  <si>
    <t>120</t>
  </si>
  <si>
    <t>138</t>
  </si>
  <si>
    <t>Консервация (расконсервация) и ремонт поливочной системы (2 раза в год)</t>
  </si>
  <si>
    <t>Снятие и установка шахты</t>
  </si>
  <si>
    <t>ул. Набережная, 68</t>
  </si>
  <si>
    <t>ул. Набережная,58</t>
  </si>
  <si>
    <t>_________________А.Ю. Степин</t>
  </si>
  <si>
    <t>Замена   задвижек</t>
  </si>
  <si>
    <t>очистка от мусора  подвальных помещений</t>
  </si>
  <si>
    <t>Осмотр территории вокруг здания и фундамента (1 раз в год)</t>
  </si>
  <si>
    <t>м2 л/кл</t>
  </si>
  <si>
    <t>м2 общ.пл.</t>
  </si>
  <si>
    <t>осмотр лестничных клеток (2 раза в год)</t>
  </si>
  <si>
    <t>осмотр покрытий, полов</t>
  </si>
  <si>
    <t>Давыдова д.31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</si>
</sst>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14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2"/>
      <name val="Arial Cyr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libri Light"/>
      <family val="2"/>
    </font>
    <font>
      <sz val="11"/>
      <color indexed="19"/>
      <name val="Calibri"/>
      <family val="2"/>
    </font>
    <font>
      <u val="single"/>
      <sz val="10"/>
      <color indexed="61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2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Arial2"/>
      <family val="0"/>
    </font>
    <font>
      <b/>
      <sz val="8"/>
      <name val="Arial Cyr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AB62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3" fillId="3" borderId="0" applyNumberFormat="0" applyBorder="0" applyAlignment="0" applyProtection="0"/>
    <xf numFmtId="0" fontId="2" fillId="4" borderId="0" applyNumberFormat="0" applyBorder="0" applyAlignment="0" applyProtection="0"/>
    <xf numFmtId="0" fontId="43" fillId="5" borderId="0" applyNumberFormat="0" applyBorder="0" applyAlignment="0" applyProtection="0"/>
    <xf numFmtId="0" fontId="2" fillId="6" borderId="0" applyNumberFormat="0" applyBorder="0" applyAlignment="0" applyProtection="0"/>
    <xf numFmtId="0" fontId="43" fillId="7" borderId="0" applyNumberFormat="0" applyBorder="0" applyAlignment="0" applyProtection="0"/>
    <xf numFmtId="0" fontId="2" fillId="8" borderId="0" applyNumberFormat="0" applyBorder="0" applyAlignment="0" applyProtection="0"/>
    <xf numFmtId="0" fontId="43" fillId="9" borderId="0" applyNumberFormat="0" applyBorder="0" applyAlignment="0" applyProtection="0"/>
    <xf numFmtId="0" fontId="2" fillId="10" borderId="0" applyNumberFormat="0" applyBorder="0" applyAlignment="0" applyProtection="0"/>
    <xf numFmtId="0" fontId="43" fillId="11" borderId="0" applyNumberFormat="0" applyBorder="0" applyAlignment="0" applyProtection="0"/>
    <xf numFmtId="0" fontId="2" fillId="12" borderId="0" applyNumberFormat="0" applyBorder="0" applyAlignment="0" applyProtection="0"/>
    <xf numFmtId="0" fontId="43" fillId="13" borderId="0" applyNumberFormat="0" applyBorder="0" applyAlignment="0" applyProtection="0"/>
    <xf numFmtId="0" fontId="2" fillId="14" borderId="0" applyNumberFormat="0" applyBorder="0" applyAlignment="0" applyProtection="0"/>
    <xf numFmtId="0" fontId="43" fillId="15" borderId="0" applyNumberFormat="0" applyBorder="0" applyAlignment="0" applyProtection="0"/>
    <xf numFmtId="0" fontId="2" fillId="16" borderId="0" applyNumberFormat="0" applyBorder="0" applyAlignment="0" applyProtection="0"/>
    <xf numFmtId="0" fontId="43" fillId="17" borderId="0" applyNumberFormat="0" applyBorder="0" applyAlignment="0" applyProtection="0"/>
    <xf numFmtId="0" fontId="2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8" borderId="0" applyNumberFormat="0" applyBorder="0" applyAlignment="0" applyProtection="0"/>
    <xf numFmtId="0" fontId="43" fillId="20" borderId="0" applyNumberFormat="0" applyBorder="0" applyAlignment="0" applyProtection="0"/>
    <xf numFmtId="0" fontId="2" fillId="14" borderId="0" applyNumberFormat="0" applyBorder="0" applyAlignment="0" applyProtection="0"/>
    <xf numFmtId="0" fontId="43" fillId="21" borderId="0" applyNumberFormat="0" applyBorder="0" applyAlignment="0" applyProtection="0"/>
    <xf numFmtId="0" fontId="2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44" fillId="25" borderId="0" applyNumberFormat="0" applyBorder="0" applyAlignment="0" applyProtection="0"/>
    <xf numFmtId="0" fontId="3" fillId="16" borderId="0" applyNumberFormat="0" applyBorder="0" applyAlignment="0" applyProtection="0"/>
    <xf numFmtId="0" fontId="44" fillId="26" borderId="0" applyNumberFormat="0" applyBorder="0" applyAlignment="0" applyProtection="0"/>
    <xf numFmtId="0" fontId="3" fillId="18" borderId="0" applyNumberFormat="0" applyBorder="0" applyAlignment="0" applyProtection="0"/>
    <xf numFmtId="0" fontId="44" fillId="27" borderId="0" applyNumberFormat="0" applyBorder="0" applyAlignment="0" applyProtection="0"/>
    <xf numFmtId="0" fontId="3" fillId="28" borderId="0" applyNumberFormat="0" applyBorder="0" applyAlignment="0" applyProtection="0"/>
    <xf numFmtId="0" fontId="44" fillId="29" borderId="0" applyNumberFormat="0" applyBorder="0" applyAlignment="0" applyProtection="0"/>
    <xf numFmtId="0" fontId="3" fillId="30" borderId="0" applyNumberFormat="0" applyBorder="0" applyAlignment="0" applyProtection="0"/>
    <xf numFmtId="0" fontId="44" fillId="31" borderId="0" applyNumberFormat="0" applyBorder="0" applyAlignment="0" applyProtection="0"/>
    <xf numFmtId="0" fontId="3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5" fillId="40" borderId="1" applyNumberFormat="0" applyAlignment="0" applyProtection="0"/>
    <xf numFmtId="0" fontId="46" fillId="41" borderId="2" applyNumberFormat="0" applyAlignment="0" applyProtection="0"/>
    <xf numFmtId="0" fontId="47" fillId="41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42" borderId="7" applyNumberFormat="0" applyAlignment="0" applyProtection="0"/>
    <xf numFmtId="0" fontId="54" fillId="0" borderId="0" applyNumberFormat="0" applyFill="0" applyBorder="0" applyAlignment="0" applyProtection="0"/>
    <xf numFmtId="0" fontId="55" fillId="43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1" fillId="46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49" fontId="5" fillId="47" borderId="0" xfId="0" applyNumberFormat="1" applyFont="1" applyFill="1" applyBorder="1" applyAlignment="1" applyProtection="1">
      <alignment vertical="top"/>
      <protection/>
    </xf>
    <xf numFmtId="49" fontId="6" fillId="47" borderId="0" xfId="0" applyNumberFormat="1" applyFont="1" applyFill="1" applyBorder="1" applyAlignment="1" applyProtection="1">
      <alignment vertical="top"/>
      <protection/>
    </xf>
    <xf numFmtId="2" fontId="7" fillId="0" borderId="0" xfId="0" applyNumberFormat="1" applyFont="1" applyFill="1" applyBorder="1" applyAlignment="1" applyProtection="1">
      <alignment vertical="top"/>
      <protection/>
    </xf>
    <xf numFmtId="0" fontId="4" fillId="47" borderId="0" xfId="0" applyNumberFormat="1" applyFont="1" applyFill="1" applyBorder="1" applyAlignment="1" applyProtection="1">
      <alignment vertical="top"/>
      <protection/>
    </xf>
    <xf numFmtId="0" fontId="0" fillId="47" borderId="0" xfId="0" applyFill="1" applyBorder="1" applyAlignment="1">
      <alignment vertical="center"/>
    </xf>
    <xf numFmtId="0" fontId="1" fillId="47" borderId="0" xfId="0" applyNumberFormat="1" applyFont="1" applyFill="1" applyBorder="1" applyAlignment="1" applyProtection="1">
      <alignment vertical="top" wrapText="1"/>
      <protection/>
    </xf>
    <xf numFmtId="0" fontId="0" fillId="47" borderId="0" xfId="0" applyFill="1" applyAlignment="1">
      <alignment/>
    </xf>
    <xf numFmtId="49" fontId="4" fillId="47" borderId="0" xfId="0" applyNumberFormat="1" applyFont="1" applyFill="1" applyBorder="1" applyAlignment="1" applyProtection="1">
      <alignment vertical="top"/>
      <protection/>
    </xf>
    <xf numFmtId="0" fontId="9" fillId="0" borderId="0" xfId="0" applyFont="1" applyFill="1" applyAlignment="1">
      <alignment/>
    </xf>
    <xf numFmtId="172" fontId="5" fillId="47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vertical="top"/>
      <protection/>
    </xf>
    <xf numFmtId="172" fontId="6" fillId="47" borderId="10" xfId="0" applyNumberFormat="1" applyFont="1" applyFill="1" applyBorder="1" applyAlignment="1" applyProtection="1">
      <alignment horizontal="center" vertical="center" wrapText="1"/>
      <protection/>
    </xf>
    <xf numFmtId="172" fontId="6" fillId="47" borderId="10" xfId="0" applyNumberFormat="1" applyFont="1" applyFill="1" applyBorder="1" applyAlignment="1">
      <alignment horizontal="center" vertical="center"/>
    </xf>
    <xf numFmtId="172" fontId="5" fillId="47" borderId="10" xfId="0" applyNumberFormat="1" applyFont="1" applyFill="1" applyBorder="1" applyAlignment="1">
      <alignment horizontal="center" vertical="center"/>
    </xf>
    <xf numFmtId="172" fontId="5" fillId="47" borderId="10" xfId="0" applyNumberFormat="1" applyFont="1" applyFill="1" applyBorder="1" applyAlignment="1">
      <alignment horizontal="center" vertical="center"/>
    </xf>
    <xf numFmtId="0" fontId="7" fillId="47" borderId="0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72" fontId="4" fillId="0" borderId="0" xfId="0" applyNumberFormat="1" applyFont="1" applyFill="1" applyBorder="1" applyAlignment="1" applyProtection="1">
      <alignment vertical="top"/>
      <protection/>
    </xf>
    <xf numFmtId="172" fontId="5" fillId="47" borderId="11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72" fontId="5" fillId="47" borderId="13" xfId="0" applyNumberFormat="1" applyFont="1" applyFill="1" applyBorder="1" applyAlignment="1" applyProtection="1">
      <alignment horizontal="center" vertical="center"/>
      <protection/>
    </xf>
    <xf numFmtId="172" fontId="5" fillId="47" borderId="13" xfId="0" applyNumberFormat="1" applyFont="1" applyFill="1" applyBorder="1" applyAlignment="1">
      <alignment horizontal="center" vertical="center"/>
    </xf>
    <xf numFmtId="2" fontId="5" fillId="47" borderId="13" xfId="0" applyNumberFormat="1" applyFont="1" applyFill="1" applyBorder="1" applyAlignment="1" applyProtection="1">
      <alignment horizontal="left" vertical="top" wrapText="1"/>
      <protection/>
    </xf>
    <xf numFmtId="2" fontId="6" fillId="0" borderId="13" xfId="0" applyNumberFormat="1" applyFont="1" applyFill="1" applyBorder="1" applyAlignment="1" applyProtection="1">
      <alignment horizontal="left" vertical="top" wrapText="1"/>
      <protection/>
    </xf>
    <xf numFmtId="172" fontId="6" fillId="47" borderId="13" xfId="0" applyNumberFormat="1" applyFont="1" applyFill="1" applyBorder="1" applyAlignment="1" applyProtection="1">
      <alignment horizontal="center" vertical="center" wrapText="1"/>
      <protection/>
    </xf>
    <xf numFmtId="172" fontId="5" fillId="47" borderId="1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5" fillId="0" borderId="13" xfId="0" applyNumberFormat="1" applyFont="1" applyFill="1" applyBorder="1" applyAlignment="1" applyProtection="1">
      <alignment horizontal="center" vertical="top" wrapText="1"/>
      <protection/>
    </xf>
    <xf numFmtId="172" fontId="6" fillId="0" borderId="13" xfId="0" applyNumberFormat="1" applyFont="1" applyFill="1" applyBorder="1" applyAlignment="1">
      <alignment horizontal="center" vertical="center"/>
    </xf>
    <xf numFmtId="172" fontId="5" fillId="0" borderId="13" xfId="0" applyNumberFormat="1" applyFont="1" applyFill="1" applyBorder="1" applyAlignment="1">
      <alignment horizontal="center" vertical="center"/>
    </xf>
    <xf numFmtId="172" fontId="5" fillId="0" borderId="13" xfId="0" applyNumberFormat="1" applyFont="1" applyFill="1" applyBorder="1" applyAlignment="1" applyProtection="1">
      <alignment horizontal="center" vertical="center"/>
      <protection/>
    </xf>
    <xf numFmtId="172" fontId="6" fillId="47" borderId="0" xfId="0" applyNumberFormat="1" applyFont="1" applyFill="1" applyBorder="1" applyAlignment="1">
      <alignment horizontal="center" vertical="center"/>
    </xf>
    <xf numFmtId="172" fontId="5" fillId="47" borderId="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vertical="top"/>
      <protection/>
    </xf>
    <xf numFmtId="49" fontId="6" fillId="47" borderId="13" xfId="0" applyNumberFormat="1" applyFont="1" applyFill="1" applyBorder="1" applyAlignment="1" applyProtection="1">
      <alignment vertical="top" wrapText="1"/>
      <protection/>
    </xf>
    <xf numFmtId="49" fontId="5" fillId="47" borderId="13" xfId="0" applyNumberFormat="1" applyFont="1" applyFill="1" applyBorder="1" applyAlignment="1" applyProtection="1">
      <alignment vertical="top"/>
      <protection/>
    </xf>
    <xf numFmtId="49" fontId="5" fillId="47" borderId="13" xfId="0" applyNumberFormat="1" applyFont="1" applyFill="1" applyBorder="1" applyAlignment="1" applyProtection="1">
      <alignment vertical="top" wrapText="1"/>
      <protection/>
    </xf>
    <xf numFmtId="172" fontId="5" fillId="47" borderId="0" xfId="0" applyNumberFormat="1" applyFont="1" applyFill="1" applyBorder="1" applyAlignment="1" applyProtection="1">
      <alignment horizontal="center" vertical="center"/>
      <protection/>
    </xf>
    <xf numFmtId="172" fontId="5" fillId="47" borderId="13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72" fontId="5" fillId="47" borderId="14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49" fontId="1" fillId="47" borderId="13" xfId="0" applyNumberFormat="1" applyFont="1" applyFill="1" applyBorder="1" applyAlignment="1" applyProtection="1">
      <alignment vertical="top" wrapText="1"/>
      <protection/>
    </xf>
    <xf numFmtId="16" fontId="4" fillId="0" borderId="13" xfId="0" applyNumberFormat="1" applyFont="1" applyFill="1" applyBorder="1" applyAlignment="1" applyProtection="1">
      <alignment vertical="top"/>
      <protection/>
    </xf>
    <xf numFmtId="0" fontId="1" fillId="0" borderId="0" xfId="0" applyFont="1" applyBorder="1" applyAlignment="1">
      <alignment horizontal="left" vertical="center" wrapText="1"/>
    </xf>
    <xf numFmtId="172" fontId="5" fillId="47" borderId="14" xfId="0" applyNumberFormat="1" applyFont="1" applyFill="1" applyBorder="1" applyAlignment="1" applyProtection="1">
      <alignment horizontal="center" vertical="center"/>
      <protection/>
    </xf>
    <xf numFmtId="172" fontId="6" fillId="47" borderId="14" xfId="0" applyNumberFormat="1" applyFont="1" applyFill="1" applyBorder="1" applyAlignment="1">
      <alignment horizontal="center" vertical="center"/>
    </xf>
    <xf numFmtId="172" fontId="6" fillId="47" borderId="14" xfId="0" applyNumberFormat="1" applyFont="1" applyFill="1" applyBorder="1" applyAlignment="1" applyProtection="1">
      <alignment horizontal="center" vertical="center" wrapText="1"/>
      <protection/>
    </xf>
    <xf numFmtId="49" fontId="4" fillId="47" borderId="13" xfId="0" applyNumberFormat="1" applyFont="1" applyFill="1" applyBorder="1" applyAlignment="1" applyProtection="1">
      <alignment vertical="top"/>
      <protection/>
    </xf>
    <xf numFmtId="49" fontId="5" fillId="47" borderId="13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>
      <alignment/>
    </xf>
    <xf numFmtId="172" fontId="10" fillId="48" borderId="13" xfId="0" applyNumberFormat="1" applyFont="1" applyFill="1" applyBorder="1" applyAlignment="1">
      <alignment horizontal="center" vertical="center" wrapText="1"/>
    </xf>
    <xf numFmtId="172" fontId="22" fillId="48" borderId="13" xfId="0" applyNumberFormat="1" applyFont="1" applyFill="1" applyBorder="1" applyAlignment="1">
      <alignment horizontal="center" vertical="center" wrapText="1"/>
    </xf>
    <xf numFmtId="172" fontId="22" fillId="49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 applyProtection="1">
      <alignment horizontal="left" vertical="center" wrapText="1"/>
      <protection/>
    </xf>
    <xf numFmtId="172" fontId="5" fillId="47" borderId="13" xfId="0" applyNumberFormat="1" applyFont="1" applyFill="1" applyBorder="1" applyAlignment="1" applyProtection="1">
      <alignment horizontal="center" vertical="center"/>
      <protection/>
    </xf>
    <xf numFmtId="172" fontId="8" fillId="12" borderId="13" xfId="0" applyNumberFormat="1" applyFont="1" applyFill="1" applyBorder="1" applyAlignment="1">
      <alignment vertical="center" wrapText="1"/>
    </xf>
    <xf numFmtId="0" fontId="5" fillId="47" borderId="13" xfId="0" applyNumberFormat="1" applyFont="1" applyFill="1" applyBorder="1" applyAlignment="1" applyProtection="1">
      <alignment horizontal="center" vertical="center"/>
      <protection/>
    </xf>
    <xf numFmtId="172" fontId="6" fillId="47" borderId="13" xfId="0" applyNumberFormat="1" applyFont="1" applyFill="1" applyBorder="1" applyAlignment="1" applyProtection="1">
      <alignment horizontal="center" vertical="center" wrapText="1"/>
      <protection/>
    </xf>
    <xf numFmtId="172" fontId="6" fillId="0" borderId="13" xfId="0" applyNumberFormat="1" applyFont="1" applyFill="1" applyBorder="1" applyAlignment="1" applyProtection="1">
      <alignment horizontal="center" vertical="center" wrapText="1"/>
      <protection/>
    </xf>
    <xf numFmtId="172" fontId="6" fillId="48" borderId="13" xfId="0" applyNumberFormat="1" applyFont="1" applyFill="1" applyBorder="1" applyAlignment="1" applyProtection="1">
      <alignment horizontal="center" vertical="center"/>
      <protection/>
    </xf>
    <xf numFmtId="2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172" fontId="6" fillId="47" borderId="13" xfId="0" applyNumberFormat="1" applyFont="1" applyFill="1" applyBorder="1" applyAlignment="1">
      <alignment horizontal="center" vertical="center"/>
    </xf>
    <xf numFmtId="172" fontId="6" fillId="47" borderId="13" xfId="0" applyNumberFormat="1" applyFont="1" applyFill="1" applyBorder="1" applyAlignment="1">
      <alignment horizontal="center" vertical="center"/>
    </xf>
    <xf numFmtId="172" fontId="6" fillId="50" borderId="13" xfId="0" applyNumberFormat="1" applyFont="1" applyFill="1" applyBorder="1" applyAlignment="1" applyProtection="1">
      <alignment horizontal="center" vertical="center" wrapText="1"/>
      <protection/>
    </xf>
    <xf numFmtId="172" fontId="5" fillId="47" borderId="13" xfId="0" applyNumberFormat="1" applyFont="1" applyFill="1" applyBorder="1" applyAlignment="1">
      <alignment horizontal="center" vertical="center"/>
    </xf>
    <xf numFmtId="172" fontId="5" fillId="50" borderId="13" xfId="0" applyNumberFormat="1" applyFont="1" applyFill="1" applyBorder="1" applyAlignment="1">
      <alignment horizontal="center" vertical="center"/>
    </xf>
    <xf numFmtId="172" fontId="5" fillId="51" borderId="13" xfId="0" applyNumberFormat="1" applyFont="1" applyFill="1" applyBorder="1" applyAlignment="1">
      <alignment horizontal="center" vertical="center"/>
    </xf>
    <xf numFmtId="172" fontId="6" fillId="51" borderId="13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 applyProtection="1">
      <alignment vertical="top" wrapText="1"/>
      <protection/>
    </xf>
    <xf numFmtId="172" fontId="6" fillId="50" borderId="13" xfId="0" applyNumberFormat="1" applyFont="1" applyFill="1" applyBorder="1" applyAlignment="1">
      <alignment horizontal="center" vertical="center"/>
    </xf>
    <xf numFmtId="172" fontId="6" fillId="51" borderId="13" xfId="0" applyNumberFormat="1" applyFont="1" applyFill="1" applyBorder="1" applyAlignment="1" applyProtection="1">
      <alignment horizontal="center" vertical="center" wrapText="1"/>
      <protection/>
    </xf>
    <xf numFmtId="2" fontId="6" fillId="0" borderId="13" xfId="0" applyNumberFormat="1" applyFont="1" applyFill="1" applyBorder="1" applyAlignment="1" applyProtection="1">
      <alignment vertical="top" wrapText="1"/>
      <protection/>
    </xf>
    <xf numFmtId="2" fontId="6" fillId="47" borderId="13" xfId="0" applyNumberFormat="1" applyFont="1" applyFill="1" applyBorder="1" applyAlignment="1" applyProtection="1">
      <alignment horizontal="left" vertical="top" wrapText="1"/>
      <protection/>
    </xf>
    <xf numFmtId="172" fontId="5" fillId="47" borderId="13" xfId="0" applyNumberFormat="1" applyFont="1" applyFill="1" applyBorder="1" applyAlignment="1" applyProtection="1">
      <alignment horizontal="center" vertical="center" wrapText="1"/>
      <protection/>
    </xf>
    <xf numFmtId="172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6" fillId="0" borderId="13" xfId="0" applyNumberFormat="1" applyFont="1" applyFill="1" applyBorder="1" applyAlignment="1" applyProtection="1">
      <alignment horizontal="left" vertical="top" wrapText="1"/>
      <protection/>
    </xf>
    <xf numFmtId="2" fontId="7" fillId="0" borderId="13" xfId="0" applyNumberFormat="1" applyFont="1" applyFill="1" applyBorder="1" applyAlignment="1" applyProtection="1">
      <alignment horizontal="left" vertical="top" wrapText="1"/>
      <protection/>
    </xf>
    <xf numFmtId="2" fontId="5" fillId="0" borderId="13" xfId="0" applyNumberFormat="1" applyFont="1" applyFill="1" applyBorder="1" applyAlignment="1" applyProtection="1">
      <alignment horizontal="left" vertical="top" wrapText="1"/>
      <protection/>
    </xf>
    <xf numFmtId="172" fontId="5" fillId="16" borderId="13" xfId="0" applyNumberFormat="1" applyFont="1" applyFill="1" applyBorder="1" applyAlignment="1">
      <alignment horizontal="center" vertical="center"/>
    </xf>
    <xf numFmtId="2" fontId="5" fillId="52" borderId="13" xfId="0" applyNumberFormat="1" applyFont="1" applyFill="1" applyBorder="1" applyAlignment="1" applyProtection="1">
      <alignment horizontal="left" vertical="top" wrapText="1"/>
      <protection/>
    </xf>
    <xf numFmtId="2" fontId="6" fillId="47" borderId="13" xfId="0" applyNumberFormat="1" applyFont="1" applyFill="1" applyBorder="1" applyAlignment="1" applyProtection="1">
      <alignment horizontal="left" vertical="top" wrapText="1"/>
      <protection/>
    </xf>
    <xf numFmtId="172" fontId="6" fillId="47" borderId="13" xfId="0" applyNumberFormat="1" applyFont="1" applyFill="1" applyBorder="1" applyAlignment="1">
      <alignment horizontal="left" vertical="center"/>
    </xf>
    <xf numFmtId="172" fontId="5" fillId="47" borderId="13" xfId="0" applyNumberFormat="1" applyFont="1" applyFill="1" applyBorder="1" applyAlignment="1">
      <alignment horizontal="center" vertical="center" wrapText="1"/>
    </xf>
    <xf numFmtId="172" fontId="6" fillId="12" borderId="13" xfId="0" applyNumberFormat="1" applyFont="1" applyFill="1" applyBorder="1" applyAlignment="1">
      <alignment horizontal="center" vertical="center"/>
    </xf>
    <xf numFmtId="172" fontId="5" fillId="12" borderId="13" xfId="0" applyNumberFormat="1" applyFont="1" applyFill="1" applyBorder="1" applyAlignment="1">
      <alignment horizontal="center" vertical="center"/>
    </xf>
    <xf numFmtId="172" fontId="6" fillId="12" borderId="13" xfId="0" applyNumberFormat="1" applyFont="1" applyFill="1" applyBorder="1" applyAlignment="1" applyProtection="1">
      <alignment horizontal="center" vertical="center" wrapText="1"/>
      <protection/>
    </xf>
    <xf numFmtId="172" fontId="5" fillId="12" borderId="13" xfId="0" applyNumberFormat="1" applyFont="1" applyFill="1" applyBorder="1" applyAlignment="1" applyProtection="1">
      <alignment horizontal="center" vertical="center"/>
      <protection/>
    </xf>
    <xf numFmtId="49" fontId="5" fillId="47" borderId="13" xfId="0" applyNumberFormat="1" applyFont="1" applyFill="1" applyBorder="1" applyAlignment="1" applyProtection="1">
      <alignment vertical="top"/>
      <protection/>
    </xf>
    <xf numFmtId="49" fontId="5" fillId="47" borderId="13" xfId="0" applyNumberFormat="1" applyFont="1" applyFill="1" applyBorder="1" applyAlignment="1" applyProtection="1">
      <alignment horizontal="center" vertical="center"/>
      <protection/>
    </xf>
    <xf numFmtId="172" fontId="5" fillId="47" borderId="13" xfId="0" applyNumberFormat="1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5" fillId="0" borderId="13" xfId="0" applyNumberFormat="1" applyFont="1" applyFill="1" applyBorder="1" applyAlignment="1" applyProtection="1">
      <alignment horizontal="left" vertical="top" wrapText="1"/>
      <protection/>
    </xf>
    <xf numFmtId="0" fontId="16" fillId="47" borderId="13" xfId="71" applyFont="1" applyFill="1" applyBorder="1">
      <alignment/>
      <protection/>
    </xf>
    <xf numFmtId="2" fontId="18" fillId="0" borderId="13" xfId="0" applyNumberFormat="1" applyFont="1" applyFill="1" applyBorder="1" applyAlignment="1" applyProtection="1">
      <alignment horizontal="left" vertical="top" wrapText="1"/>
      <protection/>
    </xf>
    <xf numFmtId="172" fontId="6" fillId="10" borderId="13" xfId="0" applyNumberFormat="1" applyFont="1" applyFill="1" applyBorder="1" applyAlignment="1" applyProtection="1">
      <alignment horizontal="center" vertical="center" wrapText="1"/>
      <protection/>
    </xf>
    <xf numFmtId="172" fontId="6" fillId="10" borderId="13" xfId="0" applyNumberFormat="1" applyFont="1" applyFill="1" applyBorder="1" applyAlignment="1" applyProtection="1">
      <alignment horizontal="center" vertical="center" wrapText="1"/>
      <protection/>
    </xf>
    <xf numFmtId="172" fontId="5" fillId="1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left" vertical="top" wrapText="1"/>
    </xf>
    <xf numFmtId="172" fontId="5" fillId="47" borderId="13" xfId="0" applyNumberFormat="1" applyFont="1" applyFill="1" applyBorder="1" applyAlignment="1" applyProtection="1">
      <alignment horizontal="left" vertical="center"/>
      <protection/>
    </xf>
    <xf numFmtId="2" fontId="5" fillId="12" borderId="13" xfId="0" applyNumberFormat="1" applyFont="1" applyFill="1" applyBorder="1" applyAlignment="1" applyProtection="1">
      <alignment horizontal="left" vertical="top" wrapText="1"/>
      <protection/>
    </xf>
    <xf numFmtId="0" fontId="5" fillId="12" borderId="13" xfId="0" applyNumberFormat="1" applyFont="1" applyFill="1" applyBorder="1" applyAlignment="1" applyProtection="1">
      <alignment horizontal="center" vertical="center"/>
      <protection/>
    </xf>
    <xf numFmtId="172" fontId="6" fillId="16" borderId="13" xfId="0" applyNumberFormat="1" applyFont="1" applyFill="1" applyBorder="1" applyAlignment="1" applyProtection="1">
      <alignment horizontal="center" vertical="center" wrapText="1"/>
      <protection/>
    </xf>
    <xf numFmtId="0" fontId="4" fillId="53" borderId="13" xfId="0" applyNumberFormat="1" applyFont="1" applyFill="1" applyBorder="1" applyAlignment="1" applyProtection="1">
      <alignment vertical="top"/>
      <protection/>
    </xf>
    <xf numFmtId="2" fontId="5" fillId="53" borderId="13" xfId="0" applyNumberFormat="1" applyFont="1" applyFill="1" applyBorder="1" applyAlignment="1" applyProtection="1">
      <alignment horizontal="left" vertical="top" wrapText="1"/>
      <protection/>
    </xf>
    <xf numFmtId="0" fontId="5" fillId="53" borderId="13" xfId="0" applyNumberFormat="1" applyFont="1" applyFill="1" applyBorder="1" applyAlignment="1" applyProtection="1">
      <alignment horizontal="center" vertical="center"/>
      <protection/>
    </xf>
    <xf numFmtId="172" fontId="19" fillId="47" borderId="13" xfId="0" applyNumberFormat="1" applyFont="1" applyFill="1" applyBorder="1" applyAlignment="1">
      <alignment horizontal="center" vertical="center" wrapText="1"/>
    </xf>
    <xf numFmtId="172" fontId="19" fillId="47" borderId="13" xfId="0" applyNumberFormat="1" applyFont="1" applyFill="1" applyBorder="1" applyAlignment="1" applyProtection="1">
      <alignment horizontal="center" vertical="center"/>
      <protection/>
    </xf>
    <xf numFmtId="172" fontId="19" fillId="47" borderId="13" xfId="0" applyNumberFormat="1" applyFont="1" applyFill="1" applyBorder="1" applyAlignment="1" applyProtection="1">
      <alignment horizontal="center" vertical="center"/>
      <protection/>
    </xf>
    <xf numFmtId="172" fontId="5" fillId="53" borderId="13" xfId="0" applyNumberFormat="1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 applyProtection="1">
      <alignment horizontal="left" vertical="top" wrapText="1"/>
      <protection/>
    </xf>
    <xf numFmtId="2" fontId="20" fillId="47" borderId="13" xfId="0" applyNumberFormat="1" applyFont="1" applyFill="1" applyBorder="1" applyAlignment="1" applyProtection="1">
      <alignment horizontal="left" vertical="top" wrapText="1"/>
      <protection/>
    </xf>
    <xf numFmtId="2" fontId="18" fillId="47" borderId="13" xfId="0" applyNumberFormat="1" applyFont="1" applyFill="1" applyBorder="1" applyAlignment="1" applyProtection="1">
      <alignment horizontal="left" vertical="top" wrapText="1"/>
      <protection/>
    </xf>
    <xf numFmtId="172" fontId="5" fillId="47" borderId="13" xfId="0" applyNumberFormat="1" applyFont="1" applyFill="1" applyBorder="1" applyAlignment="1">
      <alignment horizontal="center"/>
    </xf>
    <xf numFmtId="172" fontId="5" fillId="47" borderId="13" xfId="0" applyNumberFormat="1" applyFont="1" applyFill="1" applyBorder="1" applyAlignment="1">
      <alignment/>
    </xf>
    <xf numFmtId="2" fontId="6" fillId="1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72" fontId="18" fillId="0" borderId="13" xfId="0" applyNumberFormat="1" applyFont="1" applyFill="1" applyBorder="1" applyAlignment="1" applyProtection="1">
      <alignment horizontal="left" vertical="top" wrapText="1"/>
      <protection/>
    </xf>
    <xf numFmtId="49" fontId="17" fillId="47" borderId="13" xfId="0" applyNumberFormat="1" applyFont="1" applyFill="1" applyBorder="1" applyAlignment="1" applyProtection="1">
      <alignment vertical="top"/>
      <protection/>
    </xf>
    <xf numFmtId="0" fontId="4" fillId="0" borderId="13" xfId="0" applyNumberFormat="1" applyFont="1" applyFill="1" applyBorder="1" applyAlignment="1" applyProtection="1">
      <alignment horizontal="left" vertical="top"/>
      <protection/>
    </xf>
    <xf numFmtId="172" fontId="4" fillId="0" borderId="13" xfId="0" applyNumberFormat="1" applyFont="1" applyFill="1" applyBorder="1" applyAlignment="1" applyProtection="1">
      <alignment vertical="top"/>
      <protection/>
    </xf>
    <xf numFmtId="0" fontId="1" fillId="0" borderId="13" xfId="0" applyFont="1" applyBorder="1" applyAlignment="1">
      <alignment horizontal="center" vertical="center" wrapText="1"/>
    </xf>
    <xf numFmtId="0" fontId="1" fillId="54" borderId="13" xfId="0" applyFont="1" applyFill="1" applyBorder="1" applyAlignment="1">
      <alignment horizontal="left" vertical="top" wrapText="1"/>
    </xf>
    <xf numFmtId="0" fontId="5" fillId="54" borderId="13" xfId="0" applyFont="1" applyFill="1" applyBorder="1" applyAlignment="1">
      <alignment horizontal="left" vertical="center" wrapText="1"/>
    </xf>
    <xf numFmtId="0" fontId="23" fillId="54" borderId="13" xfId="0" applyFont="1" applyFill="1" applyBorder="1" applyAlignment="1">
      <alignment horizontal="center" vertical="center" wrapText="1"/>
    </xf>
    <xf numFmtId="2" fontId="21" fillId="12" borderId="13" xfId="0" applyNumberFormat="1" applyFont="1" applyFill="1" applyBorder="1" applyAlignment="1">
      <alignment horizontal="center" vertical="center" wrapText="1"/>
    </xf>
    <xf numFmtId="2" fontId="6" fillId="48" borderId="13" xfId="0" applyNumberFormat="1" applyFont="1" applyFill="1" applyBorder="1" applyAlignment="1" applyProtection="1">
      <alignment horizontal="center" vertical="center" wrapText="1"/>
      <protection/>
    </xf>
    <xf numFmtId="17" fontId="4" fillId="0" borderId="13" xfId="0" applyNumberFormat="1" applyFont="1" applyFill="1" applyBorder="1" applyAlignment="1" applyProtection="1">
      <alignment vertical="top"/>
      <protection/>
    </xf>
    <xf numFmtId="172" fontId="6" fillId="47" borderId="0" xfId="0" applyNumberFormat="1" applyFont="1" applyFill="1" applyBorder="1" applyAlignment="1" applyProtection="1">
      <alignment horizontal="center" vertical="center" wrapText="1"/>
      <protection/>
    </xf>
    <xf numFmtId="0" fontId="5" fillId="54" borderId="13" xfId="0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 applyProtection="1">
      <alignment horizontal="center" vertical="center" wrapText="1"/>
      <protection/>
    </xf>
    <xf numFmtId="172" fontId="5" fillId="0" borderId="15" xfId="0" applyNumberFormat="1" applyFont="1" applyFill="1" applyBorder="1" applyAlignment="1" applyProtection="1">
      <alignment horizontal="center" vertical="center" wrapText="1"/>
      <protection/>
    </xf>
    <xf numFmtId="172" fontId="5" fillId="0" borderId="11" xfId="0" applyNumberFormat="1" applyFont="1" applyFill="1" applyBorder="1" applyAlignment="1" applyProtection="1">
      <alignment horizontal="center" vertical="center"/>
      <protection/>
    </xf>
    <xf numFmtId="172" fontId="5" fillId="47" borderId="15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172" fontId="8" fillId="12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center" vertical="center"/>
    </xf>
    <xf numFmtId="172" fontId="10" fillId="55" borderId="13" xfId="0" applyNumberFormat="1" applyFont="1" applyFill="1" applyBorder="1" applyAlignment="1">
      <alignment horizontal="center" vertical="center" wrapText="1"/>
    </xf>
    <xf numFmtId="172" fontId="10" fillId="56" borderId="13" xfId="0" applyNumberFormat="1" applyFont="1" applyFill="1" applyBorder="1" applyAlignment="1">
      <alignment horizontal="center" vertical="center" wrapText="1"/>
    </xf>
    <xf numFmtId="172" fontId="10" fillId="57" borderId="13" xfId="0" applyNumberFormat="1" applyFont="1" applyFill="1" applyBorder="1" applyAlignment="1">
      <alignment horizontal="center" vertical="center" wrapText="1"/>
    </xf>
    <xf numFmtId="172" fontId="10" fillId="58" borderId="13" xfId="0" applyNumberFormat="1" applyFont="1" applyFill="1" applyBorder="1" applyAlignment="1">
      <alignment horizontal="center" vertical="center" wrapText="1"/>
    </xf>
    <xf numFmtId="172" fontId="10" fillId="59" borderId="13" xfId="0" applyNumberFormat="1" applyFont="1" applyFill="1" applyBorder="1" applyAlignment="1">
      <alignment horizontal="center" vertical="center" wrapText="1"/>
    </xf>
    <xf numFmtId="172" fontId="22" fillId="56" borderId="13" xfId="0" applyNumberFormat="1" applyFont="1" applyFill="1" applyBorder="1" applyAlignment="1">
      <alignment horizontal="center" vertical="center" wrapText="1"/>
    </xf>
    <xf numFmtId="172" fontId="22" fillId="58" borderId="13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" fontId="62" fillId="0" borderId="16" xfId="0" applyNumberFormat="1" applyFont="1" applyBorder="1" applyAlignment="1">
      <alignment wrapText="1"/>
    </xf>
    <xf numFmtId="1" fontId="62" fillId="0" borderId="16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7" fillId="47" borderId="0" xfId="0" applyNumberFormat="1" applyFont="1" applyFill="1" applyBorder="1" applyAlignment="1" applyProtection="1">
      <alignment horizontal="center" vertical="top"/>
      <protection/>
    </xf>
    <xf numFmtId="49" fontId="5" fillId="47" borderId="13" xfId="0" applyNumberFormat="1" applyFont="1" applyFill="1" applyBorder="1" applyAlignment="1" applyProtection="1">
      <alignment horizontal="center" vertical="center"/>
      <protection/>
    </xf>
    <xf numFmtId="49" fontId="5" fillId="47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для донченко за 9 месяцев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8474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D320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420E"/>
      <rgbColor rgb="009966CC"/>
      <rgbColor rgb="00969696"/>
      <rgbColor rgb="00003366"/>
      <rgbColor rgb="00339966"/>
      <rgbColor rgb="00003300"/>
      <rgbColor rgb="00333300"/>
      <rgbColor rgb="00FF333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338"/>
  <sheetViews>
    <sheetView showZeros="0" tabSelected="1" zoomScale="70" zoomScaleNormal="70" zoomScalePageLayoutView="0" workbookViewId="0" topLeftCell="A1">
      <pane xSplit="2" ySplit="6" topLeftCell="DP14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S143" sqref="DS143"/>
    </sheetView>
  </sheetViews>
  <sheetFormatPr defaultColWidth="11.625" defaultRowHeight="12.75"/>
  <cols>
    <col min="1" max="1" width="7.00390625" style="1" customWidth="1"/>
    <col min="2" max="2" width="59.75390625" style="2" customWidth="1"/>
    <col min="3" max="3" width="11.125" style="2" customWidth="1"/>
    <col min="4" max="4" width="9.375" style="1" customWidth="1"/>
    <col min="5" max="5" width="9.00390625" style="1" customWidth="1"/>
    <col min="6" max="6" width="9.25390625" style="1" customWidth="1"/>
    <col min="7" max="7" width="9.375" style="1" customWidth="1"/>
    <col min="8" max="8" width="9.125" style="1" customWidth="1"/>
    <col min="9" max="9" width="9.75390625" style="1" customWidth="1"/>
    <col min="10" max="10" width="10.125" style="1" customWidth="1"/>
    <col min="11" max="11" width="9.375" style="1" customWidth="1"/>
    <col min="12" max="12" width="9.125" style="1" customWidth="1"/>
    <col min="13" max="13" width="9.75390625" style="1" customWidth="1"/>
    <col min="14" max="16" width="9.125" style="1" customWidth="1"/>
    <col min="17" max="17" width="9.875" style="1" customWidth="1"/>
    <col min="18" max="20" width="9.125" style="1" customWidth="1"/>
    <col min="21" max="21" width="9.00390625" style="1" customWidth="1"/>
    <col min="22" max="23" width="9.125" style="1" customWidth="1"/>
    <col min="24" max="24" width="10.00390625" style="1" customWidth="1"/>
    <col min="25" max="56" width="9.125" style="1" customWidth="1"/>
    <col min="57" max="57" width="10.125" style="1" customWidth="1"/>
    <col min="58" max="58" width="10.25390625" style="1" customWidth="1"/>
    <col min="59" max="59" width="9.875" style="1" customWidth="1"/>
    <col min="60" max="60" width="8.75390625" style="1" customWidth="1"/>
    <col min="61" max="61" width="9.125" style="1" customWidth="1"/>
    <col min="62" max="63" width="10.125" style="1" customWidth="1"/>
    <col min="64" max="77" width="9.125" style="1" customWidth="1"/>
    <col min="78" max="78" width="11.625" style="0" customWidth="1"/>
    <col min="79" max="89" width="9.125" style="1" customWidth="1"/>
    <col min="90" max="90" width="9.875" style="1" customWidth="1"/>
    <col min="91" max="116" width="9.125" style="1" customWidth="1"/>
    <col min="117" max="117" width="9.75390625" style="1" customWidth="1"/>
    <col min="118" max="122" width="9.125" style="1" customWidth="1"/>
    <col min="123" max="123" width="11.625" style="0" customWidth="1"/>
    <col min="124" max="124" width="10.875" style="1" customWidth="1"/>
    <col min="125" max="127" width="9.125" style="1" customWidth="1"/>
    <col min="128" max="128" width="9.125" style="1" hidden="1" customWidth="1"/>
    <col min="129" max="141" width="9.75390625" style="0" customWidth="1"/>
    <col min="142" max="143" width="11.625" style="0" customWidth="1"/>
    <col min="144" max="144" width="13.75390625" style="0" customWidth="1"/>
  </cols>
  <sheetData>
    <row r="1" spans="2:21" ht="23.25" customHeight="1">
      <c r="B1" s="3"/>
      <c r="C1" s="4" t="s">
        <v>0</v>
      </c>
      <c r="D1" s="4"/>
      <c r="E1" s="4"/>
      <c r="F1" s="4"/>
      <c r="G1" s="4"/>
      <c r="P1" s="155" t="s">
        <v>1</v>
      </c>
      <c r="Q1" s="155"/>
      <c r="R1" s="155"/>
      <c r="S1" s="155"/>
      <c r="T1" s="155"/>
      <c r="U1" s="155"/>
    </row>
    <row r="2" spans="2:21" ht="18">
      <c r="B2" s="156" t="s">
        <v>843</v>
      </c>
      <c r="C2" s="156"/>
      <c r="D2" s="156"/>
      <c r="E2" s="156"/>
      <c r="F2" s="156"/>
      <c r="G2" s="156"/>
      <c r="H2" s="156"/>
      <c r="I2" s="156"/>
      <c r="J2" s="156"/>
      <c r="K2" s="156"/>
      <c r="P2" s="155"/>
      <c r="Q2" s="155"/>
      <c r="R2" s="155"/>
      <c r="S2" s="155"/>
      <c r="T2" s="155"/>
      <c r="U2" s="155"/>
    </row>
    <row r="3" spans="2:21" ht="18">
      <c r="B3" s="156"/>
      <c r="C3" s="156"/>
      <c r="D3" s="156"/>
      <c r="E3" s="156"/>
      <c r="F3" s="156"/>
      <c r="G3" s="156"/>
      <c r="H3" s="156"/>
      <c r="I3" s="156"/>
      <c r="J3" s="156"/>
      <c r="K3" s="156"/>
      <c r="P3" s="159" t="s">
        <v>852</v>
      </c>
      <c r="Q3" s="159"/>
      <c r="R3" s="159"/>
      <c r="S3" s="159"/>
      <c r="T3" s="159"/>
      <c r="U3" s="159"/>
    </row>
    <row r="4" spans="2:129" s="5" customFormat="1" ht="19.5" customHeight="1">
      <c r="B4" s="2"/>
      <c r="C4" s="2"/>
      <c r="G4" s="6"/>
      <c r="DM4" s="7" t="s">
        <v>2</v>
      </c>
      <c r="DY4" s="8"/>
    </row>
    <row r="5" spans="1:143" s="9" customFormat="1" ht="12.75" customHeight="1">
      <c r="A5" s="53"/>
      <c r="B5" s="157" t="s">
        <v>3</v>
      </c>
      <c r="C5" s="158" t="s">
        <v>4</v>
      </c>
      <c r="D5" s="54" t="s">
        <v>5</v>
      </c>
      <c r="E5" s="54" t="s">
        <v>6</v>
      </c>
      <c r="F5" s="54" t="s">
        <v>7</v>
      </c>
      <c r="G5" s="54" t="s">
        <v>8</v>
      </c>
      <c r="H5" s="54" t="s">
        <v>9</v>
      </c>
      <c r="I5" s="54" t="s">
        <v>10</v>
      </c>
      <c r="J5" s="54" t="s">
        <v>11</v>
      </c>
      <c r="K5" s="54" t="s">
        <v>12</v>
      </c>
      <c r="L5" s="54" t="s">
        <v>13</v>
      </c>
      <c r="M5" s="54" t="s">
        <v>14</v>
      </c>
      <c r="N5" s="54" t="s">
        <v>15</v>
      </c>
      <c r="O5" s="54" t="s">
        <v>16</v>
      </c>
      <c r="P5" s="54" t="s">
        <v>17</v>
      </c>
      <c r="Q5" s="54" t="s">
        <v>18</v>
      </c>
      <c r="R5" s="54" t="s">
        <v>19</v>
      </c>
      <c r="S5" s="54" t="s">
        <v>20</v>
      </c>
      <c r="T5" s="54" t="s">
        <v>21</v>
      </c>
      <c r="U5" s="54" t="s">
        <v>22</v>
      </c>
      <c r="V5" s="54" t="s">
        <v>23</v>
      </c>
      <c r="W5" s="54" t="s">
        <v>24</v>
      </c>
      <c r="X5" s="54" t="s">
        <v>25</v>
      </c>
      <c r="Y5" s="54" t="s">
        <v>26</v>
      </c>
      <c r="Z5" s="54" t="s">
        <v>27</v>
      </c>
      <c r="AA5" s="54" t="s">
        <v>28</v>
      </c>
      <c r="AB5" s="54" t="s">
        <v>29</v>
      </c>
      <c r="AC5" s="54" t="s">
        <v>30</v>
      </c>
      <c r="AD5" s="54" t="s">
        <v>31</v>
      </c>
      <c r="AE5" s="54" t="s">
        <v>32</v>
      </c>
      <c r="AF5" s="54" t="s">
        <v>33</v>
      </c>
      <c r="AG5" s="54" t="s">
        <v>34</v>
      </c>
      <c r="AH5" s="54" t="s">
        <v>35</v>
      </c>
      <c r="AI5" s="54" t="s">
        <v>36</v>
      </c>
      <c r="AJ5" s="54" t="s">
        <v>37</v>
      </c>
      <c r="AK5" s="54" t="s">
        <v>38</v>
      </c>
      <c r="AL5" s="54" t="s">
        <v>39</v>
      </c>
      <c r="AM5" s="54" t="s">
        <v>40</v>
      </c>
      <c r="AN5" s="54" t="s">
        <v>41</v>
      </c>
      <c r="AO5" s="54" t="s">
        <v>42</v>
      </c>
      <c r="AP5" s="54" t="s">
        <v>43</v>
      </c>
      <c r="AQ5" s="54" t="s">
        <v>44</v>
      </c>
      <c r="AR5" s="54" t="s">
        <v>45</v>
      </c>
      <c r="AS5" s="54" t="s">
        <v>46</v>
      </c>
      <c r="AT5" s="54" t="s">
        <v>47</v>
      </c>
      <c r="AU5" s="54" t="s">
        <v>48</v>
      </c>
      <c r="AV5" s="54" t="s">
        <v>49</v>
      </c>
      <c r="AW5" s="54" t="s">
        <v>50</v>
      </c>
      <c r="AX5" s="54" t="s">
        <v>51</v>
      </c>
      <c r="AY5" s="54" t="s">
        <v>52</v>
      </c>
      <c r="AZ5" s="54" t="s">
        <v>53</v>
      </c>
      <c r="BA5" s="54" t="s">
        <v>54</v>
      </c>
      <c r="BB5" s="54" t="s">
        <v>55</v>
      </c>
      <c r="BC5" s="54" t="s">
        <v>56</v>
      </c>
      <c r="BD5" s="54" t="s">
        <v>57</v>
      </c>
      <c r="BE5" s="54" t="s">
        <v>58</v>
      </c>
      <c r="BF5" s="54" t="s">
        <v>59</v>
      </c>
      <c r="BG5" s="54" t="s">
        <v>60</v>
      </c>
      <c r="BH5" s="54" t="s">
        <v>61</v>
      </c>
      <c r="BI5" s="54" t="s">
        <v>62</v>
      </c>
      <c r="BJ5" s="54" t="s">
        <v>63</v>
      </c>
      <c r="BK5" s="54" t="s">
        <v>64</v>
      </c>
      <c r="BL5" s="54" t="s">
        <v>65</v>
      </c>
      <c r="BM5" s="54" t="s">
        <v>66</v>
      </c>
      <c r="BN5" s="54" t="s">
        <v>67</v>
      </c>
      <c r="BO5" s="54" t="s">
        <v>68</v>
      </c>
      <c r="BP5" s="54" t="s">
        <v>69</v>
      </c>
      <c r="BQ5" s="54" t="s">
        <v>70</v>
      </c>
      <c r="BR5" s="54" t="s">
        <v>71</v>
      </c>
      <c r="BS5" s="54" t="s">
        <v>72</v>
      </c>
      <c r="BT5" s="54" t="s">
        <v>73</v>
      </c>
      <c r="BU5" s="54" t="s">
        <v>74</v>
      </c>
      <c r="BV5" s="54" t="s">
        <v>75</v>
      </c>
      <c r="BW5" s="54" t="s">
        <v>76</v>
      </c>
      <c r="BX5" s="54" t="s">
        <v>77</v>
      </c>
      <c r="BY5" s="54" t="s">
        <v>78</v>
      </c>
      <c r="BZ5" s="54" t="s">
        <v>79</v>
      </c>
      <c r="CA5" s="54" t="s">
        <v>80</v>
      </c>
      <c r="CB5" s="54" t="s">
        <v>81</v>
      </c>
      <c r="CC5" s="54" t="s">
        <v>82</v>
      </c>
      <c r="CD5" s="54" t="s">
        <v>83</v>
      </c>
      <c r="CE5" s="54" t="s">
        <v>84</v>
      </c>
      <c r="CF5" s="54" t="s">
        <v>85</v>
      </c>
      <c r="CG5" s="54" t="s">
        <v>86</v>
      </c>
      <c r="CH5" s="54" t="s">
        <v>87</v>
      </c>
      <c r="CI5" s="54" t="s">
        <v>88</v>
      </c>
      <c r="CJ5" s="54" t="s">
        <v>89</v>
      </c>
      <c r="CK5" s="54" t="s">
        <v>90</v>
      </c>
      <c r="CL5" s="54" t="s">
        <v>91</v>
      </c>
      <c r="CM5" s="54" t="s">
        <v>92</v>
      </c>
      <c r="CN5" s="54" t="s">
        <v>93</v>
      </c>
      <c r="CO5" s="54" t="s">
        <v>94</v>
      </c>
      <c r="CP5" s="54" t="s">
        <v>95</v>
      </c>
      <c r="CQ5" s="54" t="s">
        <v>96</v>
      </c>
      <c r="CR5" s="54" t="s">
        <v>97</v>
      </c>
      <c r="CS5" s="54" t="s">
        <v>98</v>
      </c>
      <c r="CT5" s="54" t="s">
        <v>99</v>
      </c>
      <c r="CU5" s="54" t="s">
        <v>100</v>
      </c>
      <c r="CV5" s="54" t="s">
        <v>101</v>
      </c>
      <c r="CW5" s="54" t="s">
        <v>102</v>
      </c>
      <c r="CX5" s="54" t="s">
        <v>103</v>
      </c>
      <c r="CY5" s="54" t="s">
        <v>104</v>
      </c>
      <c r="CZ5" s="54" t="s">
        <v>105</v>
      </c>
      <c r="DA5" s="54" t="s">
        <v>106</v>
      </c>
      <c r="DB5" s="54" t="s">
        <v>107</v>
      </c>
      <c r="DC5" s="54" t="s">
        <v>108</v>
      </c>
      <c r="DD5" s="54" t="s">
        <v>109</v>
      </c>
      <c r="DE5" s="54" t="s">
        <v>110</v>
      </c>
      <c r="DF5" s="54" t="s">
        <v>111</v>
      </c>
      <c r="DG5" s="54" t="s">
        <v>112</v>
      </c>
      <c r="DH5" s="54" t="s">
        <v>113</v>
      </c>
      <c r="DI5" s="54" t="s">
        <v>114</v>
      </c>
      <c r="DJ5" s="54" t="s">
        <v>115</v>
      </c>
      <c r="DK5" s="54" t="s">
        <v>116</v>
      </c>
      <c r="DL5" s="54" t="s">
        <v>117</v>
      </c>
      <c r="DM5" s="54" t="s">
        <v>118</v>
      </c>
      <c r="DN5" s="54" t="s">
        <v>119</v>
      </c>
      <c r="DO5" s="54" t="s">
        <v>120</v>
      </c>
      <c r="DP5" s="54" t="s">
        <v>121</v>
      </c>
      <c r="DQ5" s="54" t="s">
        <v>122</v>
      </c>
      <c r="DR5" s="54" t="s">
        <v>123</v>
      </c>
      <c r="DS5" s="54" t="s">
        <v>846</v>
      </c>
      <c r="DT5" s="54" t="s">
        <v>124</v>
      </c>
      <c r="DU5" s="54" t="s">
        <v>125</v>
      </c>
      <c r="DV5" s="54" t="s">
        <v>126</v>
      </c>
      <c r="DW5" s="54" t="s">
        <v>127</v>
      </c>
      <c r="DX5" s="54" t="s">
        <v>128</v>
      </c>
      <c r="DY5" s="54" t="s">
        <v>129</v>
      </c>
      <c r="DZ5" s="54" t="s">
        <v>130</v>
      </c>
      <c r="EA5" s="54" t="s">
        <v>131</v>
      </c>
      <c r="EB5" s="54" t="s">
        <v>132</v>
      </c>
      <c r="EC5" s="54" t="s">
        <v>133</v>
      </c>
      <c r="ED5" s="54" t="s">
        <v>134</v>
      </c>
      <c r="EE5" s="54" t="s">
        <v>135</v>
      </c>
      <c r="EF5" s="54" t="s">
        <v>136</v>
      </c>
      <c r="EG5" s="54" t="s">
        <v>137</v>
      </c>
      <c r="EH5" s="54" t="s">
        <v>138</v>
      </c>
      <c r="EI5" s="54" t="s">
        <v>139</v>
      </c>
      <c r="EJ5" s="54" t="s">
        <v>140</v>
      </c>
      <c r="EK5" s="54" t="s">
        <v>847</v>
      </c>
      <c r="EL5" s="53"/>
      <c r="EM5" s="53"/>
    </row>
    <row r="6" spans="1:143" s="10" customFormat="1" ht="66" customHeight="1">
      <c r="A6" s="55" t="s">
        <v>674</v>
      </c>
      <c r="B6" s="157"/>
      <c r="C6" s="158"/>
      <c r="D6" s="56" t="s">
        <v>141</v>
      </c>
      <c r="E6" s="56" t="s">
        <v>142</v>
      </c>
      <c r="F6" s="144" t="s">
        <v>143</v>
      </c>
      <c r="G6" s="56" t="s">
        <v>144</v>
      </c>
      <c r="H6" s="144" t="s">
        <v>145</v>
      </c>
      <c r="I6" s="56" t="s">
        <v>146</v>
      </c>
      <c r="J6" s="56" t="s">
        <v>147</v>
      </c>
      <c r="K6" s="144" t="s">
        <v>148</v>
      </c>
      <c r="L6" s="56" t="s">
        <v>149</v>
      </c>
      <c r="M6" s="56" t="s">
        <v>150</v>
      </c>
      <c r="N6" s="56" t="s">
        <v>151</v>
      </c>
      <c r="O6" s="56" t="s">
        <v>152</v>
      </c>
      <c r="P6" s="56" t="s">
        <v>153</v>
      </c>
      <c r="Q6" s="56" t="s">
        <v>154</v>
      </c>
      <c r="R6" s="56" t="s">
        <v>155</v>
      </c>
      <c r="S6" s="56" t="s">
        <v>156</v>
      </c>
      <c r="T6" s="56" t="s">
        <v>157</v>
      </c>
      <c r="U6" s="56" t="s">
        <v>158</v>
      </c>
      <c r="V6" s="56" t="s">
        <v>159</v>
      </c>
      <c r="W6" s="56" t="s">
        <v>160</v>
      </c>
      <c r="X6" s="56" t="s">
        <v>161</v>
      </c>
      <c r="Y6" s="56" t="s">
        <v>208</v>
      </c>
      <c r="Z6" s="145" t="s">
        <v>209</v>
      </c>
      <c r="AA6" s="145" t="s">
        <v>210</v>
      </c>
      <c r="AB6" s="145" t="s">
        <v>211</v>
      </c>
      <c r="AC6" s="145" t="s">
        <v>212</v>
      </c>
      <c r="AD6" s="145" t="s">
        <v>213</v>
      </c>
      <c r="AE6" s="145" t="s">
        <v>214</v>
      </c>
      <c r="AF6" s="145" t="s">
        <v>215</v>
      </c>
      <c r="AG6" s="145" t="s">
        <v>216</v>
      </c>
      <c r="AH6" s="145" t="s">
        <v>217</v>
      </c>
      <c r="AI6" s="145" t="s">
        <v>218</v>
      </c>
      <c r="AJ6" s="145" t="s">
        <v>219</v>
      </c>
      <c r="AK6" s="145" t="s">
        <v>220</v>
      </c>
      <c r="AL6" s="146" t="s">
        <v>221</v>
      </c>
      <c r="AM6" s="145" t="s">
        <v>222</v>
      </c>
      <c r="AN6" s="146" t="s">
        <v>223</v>
      </c>
      <c r="AO6" s="146" t="s">
        <v>224</v>
      </c>
      <c r="AP6" s="146" t="s">
        <v>225</v>
      </c>
      <c r="AQ6" s="145" t="s">
        <v>226</v>
      </c>
      <c r="AR6" s="146" t="s">
        <v>227</v>
      </c>
      <c r="AS6" s="145" t="s">
        <v>228</v>
      </c>
      <c r="AT6" s="146" t="s">
        <v>229</v>
      </c>
      <c r="AU6" s="56" t="s">
        <v>230</v>
      </c>
      <c r="AV6" s="56" t="s">
        <v>231</v>
      </c>
      <c r="AW6" s="56" t="s">
        <v>232</v>
      </c>
      <c r="AX6" s="56" t="s">
        <v>233</v>
      </c>
      <c r="AY6" s="56" t="s">
        <v>234</v>
      </c>
      <c r="AZ6" s="56" t="s">
        <v>235</v>
      </c>
      <c r="BA6" s="56" t="s">
        <v>236</v>
      </c>
      <c r="BB6" s="56" t="s">
        <v>237</v>
      </c>
      <c r="BC6" s="56" t="s">
        <v>238</v>
      </c>
      <c r="BD6" s="56" t="s">
        <v>239</v>
      </c>
      <c r="BE6" s="56" t="s">
        <v>240</v>
      </c>
      <c r="BF6" s="56" t="s">
        <v>241</v>
      </c>
      <c r="BG6" s="56" t="s">
        <v>162</v>
      </c>
      <c r="BH6" s="56" t="s">
        <v>163</v>
      </c>
      <c r="BI6" s="145" t="s">
        <v>242</v>
      </c>
      <c r="BJ6" s="56" t="s">
        <v>243</v>
      </c>
      <c r="BK6" s="56" t="s">
        <v>244</v>
      </c>
      <c r="BL6" s="56" t="s">
        <v>245</v>
      </c>
      <c r="BM6" s="56" t="s">
        <v>246</v>
      </c>
      <c r="BN6" s="56" t="s">
        <v>247</v>
      </c>
      <c r="BO6" s="56" t="s">
        <v>248</v>
      </c>
      <c r="BP6" s="56" t="s">
        <v>249</v>
      </c>
      <c r="BQ6" s="56" t="s">
        <v>250</v>
      </c>
      <c r="BR6" s="56" t="s">
        <v>251</v>
      </c>
      <c r="BS6" s="56" t="s">
        <v>252</v>
      </c>
      <c r="BT6" s="56" t="s">
        <v>253</v>
      </c>
      <c r="BU6" s="145" t="s">
        <v>164</v>
      </c>
      <c r="BV6" s="145" t="s">
        <v>165</v>
      </c>
      <c r="BW6" s="146" t="s">
        <v>166</v>
      </c>
      <c r="BX6" s="146" t="s">
        <v>167</v>
      </c>
      <c r="BY6" s="146" t="s">
        <v>510</v>
      </c>
      <c r="BZ6" s="146" t="s">
        <v>511</v>
      </c>
      <c r="CA6" s="145" t="s">
        <v>168</v>
      </c>
      <c r="CB6" s="147" t="s">
        <v>169</v>
      </c>
      <c r="CC6" s="145" t="s">
        <v>170</v>
      </c>
      <c r="CD6" s="146" t="s">
        <v>171</v>
      </c>
      <c r="CE6" s="148" t="s">
        <v>172</v>
      </c>
      <c r="CF6" s="148" t="s">
        <v>173</v>
      </c>
      <c r="CG6" s="145" t="s">
        <v>851</v>
      </c>
      <c r="CH6" s="145" t="s">
        <v>850</v>
      </c>
      <c r="CI6" s="146" t="s">
        <v>174</v>
      </c>
      <c r="CJ6" s="56" t="s">
        <v>175</v>
      </c>
      <c r="CK6" s="56" t="s">
        <v>176</v>
      </c>
      <c r="CL6" s="56" t="s">
        <v>177</v>
      </c>
      <c r="CM6" s="145" t="s">
        <v>178</v>
      </c>
      <c r="CN6" s="145" t="s">
        <v>179</v>
      </c>
      <c r="CO6" s="145" t="s">
        <v>180</v>
      </c>
      <c r="CP6" s="145" t="s">
        <v>181</v>
      </c>
      <c r="CQ6" s="145" t="s">
        <v>182</v>
      </c>
      <c r="CR6" s="145" t="s">
        <v>183</v>
      </c>
      <c r="CS6" s="56" t="s">
        <v>184</v>
      </c>
      <c r="CT6" s="56" t="s">
        <v>185</v>
      </c>
      <c r="CU6" s="56" t="s">
        <v>186</v>
      </c>
      <c r="CV6" s="56" t="s">
        <v>187</v>
      </c>
      <c r="CW6" s="56" t="s">
        <v>188</v>
      </c>
      <c r="CX6" s="145" t="s">
        <v>189</v>
      </c>
      <c r="CY6" s="145" t="s">
        <v>190</v>
      </c>
      <c r="CZ6" s="145" t="s">
        <v>191</v>
      </c>
      <c r="DA6" s="145" t="s">
        <v>192</v>
      </c>
      <c r="DB6" s="56" t="s">
        <v>193</v>
      </c>
      <c r="DC6" s="56" t="s">
        <v>194</v>
      </c>
      <c r="DD6" s="56" t="s">
        <v>195</v>
      </c>
      <c r="DE6" s="56" t="s">
        <v>196</v>
      </c>
      <c r="DF6" s="56" t="s">
        <v>197</v>
      </c>
      <c r="DG6" s="56" t="s">
        <v>198</v>
      </c>
      <c r="DH6" s="56" t="s">
        <v>844</v>
      </c>
      <c r="DI6" s="56" t="s">
        <v>845</v>
      </c>
      <c r="DJ6" s="56" t="s">
        <v>199</v>
      </c>
      <c r="DK6" s="145" t="s">
        <v>200</v>
      </c>
      <c r="DL6" s="147" t="s">
        <v>201</v>
      </c>
      <c r="DM6" s="146" t="s">
        <v>202</v>
      </c>
      <c r="DN6" s="145" t="s">
        <v>203</v>
      </c>
      <c r="DO6" s="145" t="s">
        <v>204</v>
      </c>
      <c r="DP6" s="146" t="s">
        <v>205</v>
      </c>
      <c r="DQ6" s="56" t="s">
        <v>206</v>
      </c>
      <c r="DR6" s="56" t="s">
        <v>207</v>
      </c>
      <c r="DS6" s="56" t="s">
        <v>512</v>
      </c>
      <c r="DT6" s="57" t="s">
        <v>494</v>
      </c>
      <c r="DU6" s="57" t="s">
        <v>495</v>
      </c>
      <c r="DV6" s="57" t="s">
        <v>496</v>
      </c>
      <c r="DW6" s="57" t="s">
        <v>497</v>
      </c>
      <c r="DX6" s="58"/>
      <c r="DY6" s="149" t="s">
        <v>498</v>
      </c>
      <c r="DZ6" s="149" t="s">
        <v>499</v>
      </c>
      <c r="EA6" s="149" t="s">
        <v>500</v>
      </c>
      <c r="EB6" s="149" t="s">
        <v>501</v>
      </c>
      <c r="EC6" s="149" t="s">
        <v>502</v>
      </c>
      <c r="ED6" s="149" t="s">
        <v>860</v>
      </c>
      <c r="EE6" s="149" t="s">
        <v>503</v>
      </c>
      <c r="EF6" s="149" t="s">
        <v>504</v>
      </c>
      <c r="EG6" s="149" t="s">
        <v>505</v>
      </c>
      <c r="EH6" s="57" t="s">
        <v>506</v>
      </c>
      <c r="EI6" s="150" t="s">
        <v>507</v>
      </c>
      <c r="EJ6" s="57" t="s">
        <v>508</v>
      </c>
      <c r="EK6" s="57" t="s">
        <v>509</v>
      </c>
      <c r="EL6" s="132" t="s">
        <v>492</v>
      </c>
      <c r="EM6" s="133" t="s">
        <v>493</v>
      </c>
    </row>
    <row r="7" spans="1:144" s="11" customFormat="1" ht="18">
      <c r="A7" s="37">
        <v>1</v>
      </c>
      <c r="B7" s="59" t="s">
        <v>254</v>
      </c>
      <c r="C7" s="24"/>
      <c r="D7" s="24"/>
      <c r="E7" s="60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61">
        <f aca="true" t="shared" si="0" ref="EL7:EL68">SUM(D7:EK7)</f>
        <v>0</v>
      </c>
      <c r="EM7" s="65">
        <f>EI7+DN7+DL7+CF7+CE7+CB7+K7+H7+F7</f>
        <v>0</v>
      </c>
      <c r="EN7" s="50"/>
    </row>
    <row r="8" spans="1:144" s="11" customFormat="1" ht="18">
      <c r="A8" s="37"/>
      <c r="B8" s="27" t="s">
        <v>255</v>
      </c>
      <c r="C8" s="27"/>
      <c r="D8" s="24"/>
      <c r="E8" s="60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61">
        <f t="shared" si="0"/>
        <v>0</v>
      </c>
      <c r="EM8" s="65">
        <f aca="true" t="shared" si="1" ref="EM8:EM71">EI8+DN8+DL8+CF8+CE8+CB8+K8+H8+F8</f>
        <v>0</v>
      </c>
      <c r="EN8" s="50"/>
    </row>
    <row r="9" spans="1:144" s="11" customFormat="1" ht="30">
      <c r="A9" s="37" t="s">
        <v>611</v>
      </c>
      <c r="B9" s="42" t="s">
        <v>552</v>
      </c>
      <c r="C9" s="62" t="s">
        <v>258</v>
      </c>
      <c r="D9" s="28"/>
      <c r="E9" s="63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34"/>
      <c r="EL9" s="61">
        <f t="shared" si="0"/>
        <v>0</v>
      </c>
      <c r="EM9" s="65">
        <f t="shared" si="1"/>
        <v>0</v>
      </c>
      <c r="EN9" s="50"/>
    </row>
    <row r="10" spans="1:144" s="11" customFormat="1" ht="30">
      <c r="A10" s="37" t="s">
        <v>612</v>
      </c>
      <c r="B10" s="42" t="s">
        <v>553</v>
      </c>
      <c r="C10" s="62" t="s">
        <v>258</v>
      </c>
      <c r="D10" s="28"/>
      <c r="E10" s="63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34"/>
      <c r="EL10" s="61">
        <f t="shared" si="0"/>
        <v>0</v>
      </c>
      <c r="EM10" s="65">
        <f t="shared" si="1"/>
        <v>0</v>
      </c>
      <c r="EN10" s="50"/>
    </row>
    <row r="11" spans="1:144" s="11" customFormat="1" ht="18">
      <c r="A11" s="37" t="s">
        <v>613</v>
      </c>
      <c r="B11" s="22" t="s">
        <v>554</v>
      </c>
      <c r="C11" s="66" t="s">
        <v>258</v>
      </c>
      <c r="D11" s="28"/>
      <c r="E11" s="63">
        <v>14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34"/>
      <c r="EL11" s="61">
        <f t="shared" si="0"/>
        <v>14</v>
      </c>
      <c r="EM11" s="65">
        <f t="shared" si="1"/>
        <v>0</v>
      </c>
      <c r="EN11" s="50"/>
    </row>
    <row r="12" spans="1:143" ht="63">
      <c r="A12" s="37" t="s">
        <v>614</v>
      </c>
      <c r="B12" s="38" t="s">
        <v>527</v>
      </c>
      <c r="C12" s="39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6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67"/>
      <c r="DT12" s="37"/>
      <c r="DU12" s="37"/>
      <c r="DV12" s="37"/>
      <c r="DW12" s="37"/>
      <c r="DX12" s="3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1">
        <f t="shared" si="0"/>
        <v>0</v>
      </c>
      <c r="EM12" s="65">
        <f t="shared" si="1"/>
        <v>0</v>
      </c>
    </row>
    <row r="13" spans="1:143" ht="30" customHeight="1">
      <c r="A13" s="37" t="s">
        <v>617</v>
      </c>
      <c r="B13" s="40" t="s">
        <v>531</v>
      </c>
      <c r="C13" s="40" t="s">
        <v>258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6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67"/>
      <c r="DT13" s="37"/>
      <c r="DU13" s="37"/>
      <c r="DV13" s="37"/>
      <c r="DW13" s="37"/>
      <c r="DX13" s="3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1">
        <f t="shared" si="0"/>
        <v>0</v>
      </c>
      <c r="EM13" s="65">
        <f t="shared" si="1"/>
        <v>0</v>
      </c>
    </row>
    <row r="14" spans="1:143" ht="30" customHeight="1">
      <c r="A14" s="37" t="s">
        <v>618</v>
      </c>
      <c r="B14" s="38" t="s">
        <v>532</v>
      </c>
      <c r="C14" s="40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6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67"/>
      <c r="DT14" s="37"/>
      <c r="DU14" s="37"/>
      <c r="DV14" s="37"/>
      <c r="DW14" s="37"/>
      <c r="DX14" s="3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1">
        <f t="shared" si="0"/>
        <v>0</v>
      </c>
      <c r="EM14" s="65">
        <f t="shared" si="1"/>
        <v>0</v>
      </c>
    </row>
    <row r="15" spans="1:143" ht="18">
      <c r="A15" s="37" t="s">
        <v>619</v>
      </c>
      <c r="B15" s="27" t="s">
        <v>256</v>
      </c>
      <c r="C15" s="66"/>
      <c r="D15" s="28">
        <f>D16+D17</f>
        <v>0</v>
      </c>
      <c r="E15" s="63"/>
      <c r="F15" s="28">
        <f aca="true" t="shared" si="2" ref="F15:BQ15">F16+F17</f>
        <v>0</v>
      </c>
      <c r="G15" s="28">
        <f t="shared" si="2"/>
        <v>0</v>
      </c>
      <c r="H15" s="28">
        <f t="shared" si="2"/>
        <v>0</v>
      </c>
      <c r="I15" s="28">
        <f t="shared" si="2"/>
        <v>0</v>
      </c>
      <c r="J15" s="28">
        <f t="shared" si="2"/>
        <v>0</v>
      </c>
      <c r="K15" s="28">
        <f t="shared" si="2"/>
        <v>0</v>
      </c>
      <c r="L15" s="28">
        <f t="shared" si="2"/>
        <v>0</v>
      </c>
      <c r="M15" s="28">
        <f t="shared" si="2"/>
        <v>0</v>
      </c>
      <c r="N15" s="28">
        <f t="shared" si="2"/>
        <v>0</v>
      </c>
      <c r="O15" s="28">
        <f t="shared" si="2"/>
        <v>0</v>
      </c>
      <c r="P15" s="28">
        <f t="shared" si="2"/>
        <v>0</v>
      </c>
      <c r="Q15" s="28">
        <f t="shared" si="2"/>
        <v>0</v>
      </c>
      <c r="R15" s="28">
        <f t="shared" si="2"/>
        <v>0</v>
      </c>
      <c r="S15" s="28">
        <f t="shared" si="2"/>
        <v>0</v>
      </c>
      <c r="T15" s="28">
        <f t="shared" si="2"/>
        <v>0</v>
      </c>
      <c r="U15" s="28">
        <f t="shared" si="2"/>
        <v>0</v>
      </c>
      <c r="V15" s="28">
        <f t="shared" si="2"/>
        <v>0</v>
      </c>
      <c r="W15" s="28">
        <f t="shared" si="2"/>
        <v>0</v>
      </c>
      <c r="X15" s="28">
        <f t="shared" si="2"/>
        <v>0</v>
      </c>
      <c r="Y15" s="28">
        <f t="shared" si="2"/>
        <v>0</v>
      </c>
      <c r="Z15" s="28">
        <f t="shared" si="2"/>
        <v>0</v>
      </c>
      <c r="AA15" s="28">
        <f t="shared" si="2"/>
        <v>0</v>
      </c>
      <c r="AB15" s="28">
        <f t="shared" si="2"/>
        <v>0</v>
      </c>
      <c r="AC15" s="28">
        <f t="shared" si="2"/>
        <v>3</v>
      </c>
      <c r="AD15" s="28">
        <f t="shared" si="2"/>
        <v>15</v>
      </c>
      <c r="AE15" s="28">
        <f t="shared" si="2"/>
        <v>0</v>
      </c>
      <c r="AF15" s="28">
        <f t="shared" si="2"/>
        <v>3</v>
      </c>
      <c r="AG15" s="28">
        <f t="shared" si="2"/>
        <v>2</v>
      </c>
      <c r="AH15" s="28">
        <f t="shared" si="2"/>
        <v>4</v>
      </c>
      <c r="AI15" s="28">
        <f t="shared" si="2"/>
        <v>2</v>
      </c>
      <c r="AJ15" s="28">
        <f t="shared" si="2"/>
        <v>20</v>
      </c>
      <c r="AK15" s="28">
        <f t="shared" si="2"/>
        <v>2</v>
      </c>
      <c r="AL15" s="28">
        <f t="shared" si="2"/>
        <v>0</v>
      </c>
      <c r="AM15" s="28">
        <f t="shared" si="2"/>
        <v>4</v>
      </c>
      <c r="AN15" s="28">
        <f t="shared" si="2"/>
        <v>0</v>
      </c>
      <c r="AO15" s="28">
        <f t="shared" si="2"/>
        <v>0</v>
      </c>
      <c r="AP15" s="28">
        <f t="shared" si="2"/>
        <v>0</v>
      </c>
      <c r="AQ15" s="28">
        <f t="shared" si="2"/>
        <v>6</v>
      </c>
      <c r="AR15" s="28">
        <f t="shared" si="2"/>
        <v>0</v>
      </c>
      <c r="AS15" s="28">
        <f t="shared" si="2"/>
        <v>4</v>
      </c>
      <c r="AT15" s="28">
        <f t="shared" si="2"/>
        <v>0</v>
      </c>
      <c r="AU15" s="28">
        <f t="shared" si="2"/>
        <v>0</v>
      </c>
      <c r="AV15" s="28">
        <f t="shared" si="2"/>
        <v>0</v>
      </c>
      <c r="AW15" s="28">
        <f t="shared" si="2"/>
        <v>0</v>
      </c>
      <c r="AX15" s="28">
        <f t="shared" si="2"/>
        <v>0</v>
      </c>
      <c r="AY15" s="28">
        <f t="shared" si="2"/>
        <v>0</v>
      </c>
      <c r="AZ15" s="28">
        <f t="shared" si="2"/>
        <v>0</v>
      </c>
      <c r="BA15" s="28">
        <f t="shared" si="2"/>
        <v>0</v>
      </c>
      <c r="BB15" s="28">
        <f t="shared" si="2"/>
        <v>0</v>
      </c>
      <c r="BC15" s="28">
        <f t="shared" si="2"/>
        <v>0</v>
      </c>
      <c r="BD15" s="28">
        <f t="shared" si="2"/>
        <v>0</v>
      </c>
      <c r="BE15" s="28">
        <f t="shared" si="2"/>
        <v>0</v>
      </c>
      <c r="BF15" s="28">
        <f t="shared" si="2"/>
        <v>0</v>
      </c>
      <c r="BG15" s="28">
        <f t="shared" si="2"/>
        <v>0</v>
      </c>
      <c r="BH15" s="28">
        <f t="shared" si="2"/>
        <v>0</v>
      </c>
      <c r="BI15" s="28">
        <f t="shared" si="2"/>
        <v>2</v>
      </c>
      <c r="BJ15" s="28">
        <f t="shared" si="2"/>
        <v>0</v>
      </c>
      <c r="BK15" s="28">
        <f t="shared" si="2"/>
        <v>0</v>
      </c>
      <c r="BL15" s="28">
        <f t="shared" si="2"/>
        <v>0</v>
      </c>
      <c r="BM15" s="28">
        <f t="shared" si="2"/>
        <v>0</v>
      </c>
      <c r="BN15" s="28">
        <f t="shared" si="2"/>
        <v>0</v>
      </c>
      <c r="BO15" s="28">
        <f t="shared" si="2"/>
        <v>0</v>
      </c>
      <c r="BP15" s="28">
        <f t="shared" si="2"/>
        <v>0</v>
      </c>
      <c r="BQ15" s="28">
        <f t="shared" si="2"/>
        <v>0</v>
      </c>
      <c r="BR15" s="28">
        <f aca="true" t="shared" si="3" ref="BR15:EC15">BR16+BR17</f>
        <v>0</v>
      </c>
      <c r="BS15" s="28">
        <f t="shared" si="3"/>
        <v>0</v>
      </c>
      <c r="BT15" s="28">
        <f t="shared" si="3"/>
        <v>0</v>
      </c>
      <c r="BU15" s="28">
        <f t="shared" si="3"/>
        <v>2</v>
      </c>
      <c r="BV15" s="28">
        <f t="shared" si="3"/>
        <v>2</v>
      </c>
      <c r="BW15" s="28">
        <f t="shared" si="3"/>
        <v>0</v>
      </c>
      <c r="BX15" s="28">
        <f t="shared" si="3"/>
        <v>0</v>
      </c>
      <c r="BY15" s="28">
        <f t="shared" si="3"/>
        <v>0</v>
      </c>
      <c r="BZ15" s="28">
        <f t="shared" si="3"/>
        <v>0</v>
      </c>
      <c r="CA15" s="28">
        <f t="shared" si="3"/>
        <v>0</v>
      </c>
      <c r="CB15" s="28">
        <f t="shared" si="3"/>
        <v>0</v>
      </c>
      <c r="CC15" s="28">
        <f t="shared" si="3"/>
        <v>0</v>
      </c>
      <c r="CD15" s="28">
        <f t="shared" si="3"/>
        <v>0</v>
      </c>
      <c r="CE15" s="28">
        <f t="shared" si="3"/>
        <v>0</v>
      </c>
      <c r="CF15" s="28">
        <f t="shared" si="3"/>
        <v>0</v>
      </c>
      <c r="CG15" s="28">
        <f t="shared" si="3"/>
        <v>0</v>
      </c>
      <c r="CH15" s="28">
        <f t="shared" si="3"/>
        <v>0</v>
      </c>
      <c r="CI15" s="28">
        <f t="shared" si="3"/>
        <v>0</v>
      </c>
      <c r="CJ15" s="28">
        <f t="shared" si="3"/>
        <v>0</v>
      </c>
      <c r="CK15" s="28">
        <f t="shared" si="3"/>
        <v>0</v>
      </c>
      <c r="CL15" s="28">
        <f t="shared" si="3"/>
        <v>0</v>
      </c>
      <c r="CM15" s="28">
        <f t="shared" si="3"/>
        <v>0</v>
      </c>
      <c r="CN15" s="28">
        <f t="shared" si="3"/>
        <v>0</v>
      </c>
      <c r="CO15" s="28">
        <f t="shared" si="3"/>
        <v>0</v>
      </c>
      <c r="CP15" s="28">
        <f t="shared" si="3"/>
        <v>3</v>
      </c>
      <c r="CQ15" s="28">
        <f t="shared" si="3"/>
        <v>0</v>
      </c>
      <c r="CR15" s="28">
        <f t="shared" si="3"/>
        <v>0</v>
      </c>
      <c r="CS15" s="28">
        <f t="shared" si="3"/>
        <v>0</v>
      </c>
      <c r="CT15" s="28">
        <f t="shared" si="3"/>
        <v>0</v>
      </c>
      <c r="CU15" s="28">
        <f t="shared" si="3"/>
        <v>0</v>
      </c>
      <c r="CV15" s="28">
        <f t="shared" si="3"/>
        <v>0</v>
      </c>
      <c r="CW15" s="28">
        <f t="shared" si="3"/>
        <v>0</v>
      </c>
      <c r="CX15" s="28">
        <f t="shared" si="3"/>
        <v>0</v>
      </c>
      <c r="CY15" s="28">
        <f t="shared" si="3"/>
        <v>0</v>
      </c>
      <c r="CZ15" s="28">
        <f t="shared" si="3"/>
        <v>0</v>
      </c>
      <c r="DA15" s="28">
        <f t="shared" si="3"/>
        <v>0</v>
      </c>
      <c r="DB15" s="28">
        <f t="shared" si="3"/>
        <v>0</v>
      </c>
      <c r="DC15" s="28">
        <f t="shared" si="3"/>
        <v>0</v>
      </c>
      <c r="DD15" s="28">
        <f t="shared" si="3"/>
        <v>0</v>
      </c>
      <c r="DE15" s="28">
        <f t="shared" si="3"/>
        <v>0</v>
      </c>
      <c r="DF15" s="28">
        <f t="shared" si="3"/>
        <v>0</v>
      </c>
      <c r="DG15" s="28">
        <f t="shared" si="3"/>
        <v>0</v>
      </c>
      <c r="DH15" s="28">
        <f t="shared" si="3"/>
        <v>0</v>
      </c>
      <c r="DI15" s="28">
        <f t="shared" si="3"/>
        <v>0</v>
      </c>
      <c r="DJ15" s="28">
        <f t="shared" si="3"/>
        <v>0</v>
      </c>
      <c r="DK15" s="28">
        <f t="shared" si="3"/>
        <v>0</v>
      </c>
      <c r="DL15" s="28">
        <f t="shared" si="3"/>
        <v>0</v>
      </c>
      <c r="DM15" s="28">
        <f t="shared" si="3"/>
        <v>0</v>
      </c>
      <c r="DN15" s="28">
        <f t="shared" si="3"/>
        <v>0</v>
      </c>
      <c r="DO15" s="28">
        <f t="shared" si="3"/>
        <v>2</v>
      </c>
      <c r="DP15" s="28">
        <f t="shared" si="3"/>
        <v>0</v>
      </c>
      <c r="DQ15" s="28">
        <f t="shared" si="3"/>
        <v>0</v>
      </c>
      <c r="DR15" s="28">
        <f t="shared" si="3"/>
        <v>0</v>
      </c>
      <c r="DS15" s="28">
        <f t="shared" si="3"/>
        <v>0</v>
      </c>
      <c r="DT15" s="28">
        <f t="shared" si="3"/>
        <v>0</v>
      </c>
      <c r="DU15" s="28">
        <f t="shared" si="3"/>
        <v>0</v>
      </c>
      <c r="DV15" s="28">
        <f t="shared" si="3"/>
        <v>0</v>
      </c>
      <c r="DW15" s="28">
        <f t="shared" si="3"/>
        <v>0</v>
      </c>
      <c r="DX15" s="28">
        <f t="shared" si="3"/>
        <v>0</v>
      </c>
      <c r="DY15" s="28">
        <f t="shared" si="3"/>
        <v>0</v>
      </c>
      <c r="DZ15" s="28">
        <f t="shared" si="3"/>
        <v>5</v>
      </c>
      <c r="EA15" s="28">
        <f t="shared" si="3"/>
        <v>6</v>
      </c>
      <c r="EB15" s="28">
        <f t="shared" si="3"/>
        <v>0</v>
      </c>
      <c r="EC15" s="28">
        <f t="shared" si="3"/>
        <v>0</v>
      </c>
      <c r="ED15" s="28">
        <f aca="true" t="shared" si="4" ref="ED15:EK15">ED16+ED17</f>
        <v>0</v>
      </c>
      <c r="EE15" s="28">
        <f t="shared" si="4"/>
        <v>0</v>
      </c>
      <c r="EF15" s="28">
        <f t="shared" si="4"/>
        <v>0</v>
      </c>
      <c r="EG15" s="28">
        <f t="shared" si="4"/>
        <v>0</v>
      </c>
      <c r="EH15" s="28">
        <f t="shared" si="4"/>
        <v>0</v>
      </c>
      <c r="EI15" s="28">
        <f t="shared" si="4"/>
        <v>0</v>
      </c>
      <c r="EJ15" s="28">
        <f t="shared" si="4"/>
        <v>0</v>
      </c>
      <c r="EK15" s="28">
        <f t="shared" si="4"/>
        <v>0</v>
      </c>
      <c r="EL15" s="61">
        <f t="shared" si="0"/>
        <v>87</v>
      </c>
      <c r="EM15" s="65">
        <f t="shared" si="1"/>
        <v>0</v>
      </c>
    </row>
    <row r="16" spans="1:144" s="15" customFormat="1" ht="18">
      <c r="A16" s="37"/>
      <c r="B16" s="22" t="s">
        <v>257</v>
      </c>
      <c r="C16" s="23" t="s">
        <v>258</v>
      </c>
      <c r="D16" s="68"/>
      <c r="E16" s="69"/>
      <c r="F16" s="68"/>
      <c r="G16" s="68"/>
      <c r="H16" s="68"/>
      <c r="I16" s="68"/>
      <c r="J16" s="68"/>
      <c r="K16" s="68"/>
      <c r="L16" s="25"/>
      <c r="M16" s="68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4"/>
      <c r="AC16" s="25">
        <v>3</v>
      </c>
      <c r="AD16" s="25">
        <v>15</v>
      </c>
      <c r="AE16" s="25"/>
      <c r="AF16" s="25">
        <v>3</v>
      </c>
      <c r="AG16" s="25">
        <v>2</v>
      </c>
      <c r="AH16" s="25">
        <v>4</v>
      </c>
      <c r="AI16" s="25">
        <v>2</v>
      </c>
      <c r="AJ16" s="25">
        <v>20</v>
      </c>
      <c r="AK16" s="25">
        <v>2</v>
      </c>
      <c r="AL16" s="25"/>
      <c r="AM16" s="25">
        <v>4</v>
      </c>
      <c r="AN16" s="25"/>
      <c r="AO16" s="25"/>
      <c r="AP16" s="25"/>
      <c r="AQ16" s="25">
        <v>6</v>
      </c>
      <c r="AR16" s="25"/>
      <c r="AS16" s="25">
        <v>4</v>
      </c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68"/>
      <c r="BH16" s="68"/>
      <c r="BI16" s="25">
        <v>2</v>
      </c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68">
        <v>2</v>
      </c>
      <c r="BV16" s="25">
        <v>2</v>
      </c>
      <c r="BW16" s="68"/>
      <c r="BX16" s="68"/>
      <c r="BY16" s="68"/>
      <c r="BZ16" s="25"/>
      <c r="CA16" s="68"/>
      <c r="CB16" s="68"/>
      <c r="CC16" s="68"/>
      <c r="CD16" s="25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25"/>
      <c r="CP16" s="25">
        <v>3</v>
      </c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>
        <v>2</v>
      </c>
      <c r="DP16" s="25"/>
      <c r="DQ16" s="25"/>
      <c r="DR16" s="25"/>
      <c r="DS16" s="25"/>
      <c r="DT16" s="64"/>
      <c r="DU16" s="64"/>
      <c r="DV16" s="64"/>
      <c r="DW16" s="64"/>
      <c r="DX16" s="64"/>
      <c r="DY16" s="64"/>
      <c r="DZ16" s="64">
        <v>5</v>
      </c>
      <c r="EA16" s="64">
        <v>6</v>
      </c>
      <c r="EB16" s="64"/>
      <c r="EC16" s="64"/>
      <c r="ED16" s="64"/>
      <c r="EE16" s="70"/>
      <c r="EF16" s="64"/>
      <c r="EG16" s="64"/>
      <c r="EH16" s="64"/>
      <c r="EI16" s="64"/>
      <c r="EJ16" s="64"/>
      <c r="EK16" s="34"/>
      <c r="EL16" s="61">
        <f t="shared" si="0"/>
        <v>87</v>
      </c>
      <c r="EM16" s="65">
        <f t="shared" si="1"/>
        <v>0</v>
      </c>
      <c r="EN16" s="44"/>
    </row>
    <row r="17" spans="1:144" s="11" customFormat="1" ht="18">
      <c r="A17" s="37"/>
      <c r="B17" s="22" t="s">
        <v>259</v>
      </c>
      <c r="C17" s="23" t="s">
        <v>258</v>
      </c>
      <c r="D17" s="28"/>
      <c r="E17" s="63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28"/>
      <c r="EF17" s="64"/>
      <c r="EG17" s="64"/>
      <c r="EH17" s="64"/>
      <c r="EI17" s="64"/>
      <c r="EJ17" s="64"/>
      <c r="EK17" s="34"/>
      <c r="EL17" s="61">
        <f t="shared" si="0"/>
        <v>0</v>
      </c>
      <c r="EM17" s="65">
        <f t="shared" si="1"/>
        <v>0</v>
      </c>
      <c r="EN17" s="50"/>
    </row>
    <row r="18" spans="1:144" s="15" customFormat="1" ht="18">
      <c r="A18" s="37" t="s">
        <v>620</v>
      </c>
      <c r="B18" s="22" t="s">
        <v>260</v>
      </c>
      <c r="C18" s="23" t="s">
        <v>261</v>
      </c>
      <c r="D18" s="25"/>
      <c r="E18" s="71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68"/>
      <c r="CG18" s="68"/>
      <c r="CH18" s="68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72">
        <v>6</v>
      </c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34"/>
      <c r="EL18" s="61">
        <f t="shared" si="0"/>
        <v>6</v>
      </c>
      <c r="EM18" s="65">
        <f t="shared" si="1"/>
        <v>0</v>
      </c>
      <c r="EN18" s="44"/>
    </row>
    <row r="19" spans="1:144" s="11" customFormat="1" ht="18">
      <c r="A19" s="37" t="s">
        <v>621</v>
      </c>
      <c r="B19" s="22" t="s">
        <v>262</v>
      </c>
      <c r="C19" s="23" t="s">
        <v>258</v>
      </c>
      <c r="D19" s="28"/>
      <c r="E19" s="63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34"/>
      <c r="EL19" s="61">
        <f t="shared" si="0"/>
        <v>0</v>
      </c>
      <c r="EM19" s="65">
        <f t="shared" si="1"/>
        <v>0</v>
      </c>
      <c r="EN19" s="50"/>
    </row>
    <row r="20" spans="1:144" s="14" customFormat="1" ht="18">
      <c r="A20" s="37" t="s">
        <v>622</v>
      </c>
      <c r="B20" s="22" t="s">
        <v>263</v>
      </c>
      <c r="C20" s="23" t="s">
        <v>264</v>
      </c>
      <c r="D20" s="25"/>
      <c r="E20" s="71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68"/>
      <c r="Z20" s="68"/>
      <c r="AA20" s="25"/>
      <c r="AB20" s="25"/>
      <c r="AC20" s="25"/>
      <c r="AD20" s="25">
        <v>2</v>
      </c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73">
        <v>13</v>
      </c>
      <c r="AP20" s="25"/>
      <c r="AQ20" s="25"/>
      <c r="AR20" s="25"/>
      <c r="AS20" s="25"/>
      <c r="AT20" s="25"/>
      <c r="AU20" s="25"/>
      <c r="AV20" s="25"/>
      <c r="AW20" s="25"/>
      <c r="AX20" s="25"/>
      <c r="AY20" s="25">
        <v>1</v>
      </c>
      <c r="AZ20" s="25"/>
      <c r="BA20" s="68">
        <v>1</v>
      </c>
      <c r="BB20" s="68">
        <v>1</v>
      </c>
      <c r="BC20" s="68">
        <v>1</v>
      </c>
      <c r="BD20" s="68"/>
      <c r="BE20" s="25">
        <v>1</v>
      </c>
      <c r="BF20" s="68"/>
      <c r="BG20" s="68"/>
      <c r="BH20" s="68"/>
      <c r="BI20" s="68"/>
      <c r="BJ20" s="68">
        <v>1</v>
      </c>
      <c r="BK20" s="68"/>
      <c r="BL20" s="68">
        <v>1</v>
      </c>
      <c r="BM20" s="74"/>
      <c r="BN20" s="68"/>
      <c r="BO20" s="68">
        <v>1</v>
      </c>
      <c r="BP20" s="68">
        <v>1</v>
      </c>
      <c r="BQ20" s="68">
        <v>1</v>
      </c>
      <c r="BR20" s="68"/>
      <c r="BS20" s="68"/>
      <c r="BT20" s="68"/>
      <c r="BU20" s="68"/>
      <c r="BV20" s="68"/>
      <c r="BW20" s="68">
        <v>1</v>
      </c>
      <c r="BX20" s="68">
        <v>1</v>
      </c>
      <c r="BY20" s="68"/>
      <c r="BZ20" s="68"/>
      <c r="CA20" s="68"/>
      <c r="CB20" s="68"/>
      <c r="CC20" s="68"/>
      <c r="CD20" s="25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25">
        <v>1</v>
      </c>
      <c r="CP20" s="68"/>
      <c r="CQ20" s="68"/>
      <c r="CR20" s="68"/>
      <c r="CS20" s="68"/>
      <c r="CT20" s="68"/>
      <c r="CU20" s="68"/>
      <c r="CV20" s="25"/>
      <c r="CW20" s="68"/>
      <c r="CX20" s="68"/>
      <c r="CY20" s="25"/>
      <c r="CZ20" s="25"/>
      <c r="DA20" s="25"/>
      <c r="DB20" s="25"/>
      <c r="DC20" s="68"/>
      <c r="DD20" s="25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>
        <v>1</v>
      </c>
      <c r="DQ20" s="68">
        <v>1</v>
      </c>
      <c r="DR20" s="25"/>
      <c r="DS20" s="68"/>
      <c r="DT20" s="64">
        <v>1</v>
      </c>
      <c r="DU20" s="64"/>
      <c r="DV20" s="64"/>
      <c r="DW20" s="64">
        <v>1</v>
      </c>
      <c r="DX20" s="70"/>
      <c r="DY20" s="64"/>
      <c r="DZ20" s="64"/>
      <c r="EA20" s="64"/>
      <c r="EB20" s="64"/>
      <c r="EC20" s="64">
        <v>1</v>
      </c>
      <c r="ED20" s="64"/>
      <c r="EE20" s="64"/>
      <c r="EF20" s="64"/>
      <c r="EG20" s="64">
        <v>1</v>
      </c>
      <c r="EH20" s="64"/>
      <c r="EI20" s="64"/>
      <c r="EJ20" s="64">
        <v>1</v>
      </c>
      <c r="EK20" s="34"/>
      <c r="EL20" s="61">
        <f t="shared" si="0"/>
        <v>35</v>
      </c>
      <c r="EM20" s="65">
        <f t="shared" si="1"/>
        <v>0</v>
      </c>
      <c r="EN20" s="51"/>
    </row>
    <row r="21" spans="1:143" s="35" customFormat="1" ht="18">
      <c r="A21" s="37" t="s">
        <v>623</v>
      </c>
      <c r="B21" s="22" t="s">
        <v>536</v>
      </c>
      <c r="C21" s="23" t="s">
        <v>264</v>
      </c>
      <c r="D21" s="25"/>
      <c r="E21" s="71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68"/>
      <c r="Z21" s="68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73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68"/>
      <c r="BB21" s="68"/>
      <c r="BC21" s="68"/>
      <c r="BD21" s="68"/>
      <c r="BE21" s="25"/>
      <c r="BF21" s="68"/>
      <c r="BG21" s="68"/>
      <c r="BH21" s="68"/>
      <c r="BI21" s="68"/>
      <c r="BJ21" s="68"/>
      <c r="BK21" s="68"/>
      <c r="BL21" s="68"/>
      <c r="BM21" s="74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25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25"/>
      <c r="CP21" s="68"/>
      <c r="CQ21" s="68"/>
      <c r="CR21" s="68"/>
      <c r="CS21" s="68"/>
      <c r="CT21" s="68"/>
      <c r="CU21" s="68"/>
      <c r="CV21" s="25"/>
      <c r="CW21" s="68"/>
      <c r="CX21" s="68"/>
      <c r="CY21" s="25"/>
      <c r="CZ21" s="25"/>
      <c r="DA21" s="25"/>
      <c r="DB21" s="25"/>
      <c r="DC21" s="68"/>
      <c r="DD21" s="25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25"/>
      <c r="DS21" s="68"/>
      <c r="DT21" s="64"/>
      <c r="DU21" s="64"/>
      <c r="DV21" s="64"/>
      <c r="DW21" s="64"/>
      <c r="DX21" s="70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34"/>
      <c r="EL21" s="61">
        <f t="shared" si="0"/>
        <v>0</v>
      </c>
      <c r="EM21" s="65">
        <f t="shared" si="1"/>
        <v>0</v>
      </c>
    </row>
    <row r="22" spans="1:143" ht="17.25" customHeight="1">
      <c r="A22" s="37" t="s">
        <v>624</v>
      </c>
      <c r="B22" s="27" t="s">
        <v>265</v>
      </c>
      <c r="C22" s="23"/>
      <c r="D22" s="68">
        <f>D23+D24+D25+D26</f>
        <v>64</v>
      </c>
      <c r="E22" s="68">
        <f aca="true" t="shared" si="5" ref="E22:BP22">E23+E24+E25+E26</f>
        <v>64</v>
      </c>
      <c r="F22" s="68">
        <f t="shared" si="5"/>
        <v>64</v>
      </c>
      <c r="G22" s="68">
        <f t="shared" si="5"/>
        <v>64</v>
      </c>
      <c r="H22" s="68">
        <f t="shared" si="5"/>
        <v>64</v>
      </c>
      <c r="I22" s="68">
        <f t="shared" si="5"/>
        <v>64</v>
      </c>
      <c r="J22" s="68">
        <f t="shared" si="5"/>
        <v>64</v>
      </c>
      <c r="K22" s="68">
        <f t="shared" si="5"/>
        <v>64</v>
      </c>
      <c r="L22" s="68">
        <f t="shared" si="5"/>
        <v>64</v>
      </c>
      <c r="M22" s="68">
        <f t="shared" si="5"/>
        <v>64</v>
      </c>
      <c r="N22" s="68">
        <f t="shared" si="5"/>
        <v>64</v>
      </c>
      <c r="O22" s="68">
        <f t="shared" si="5"/>
        <v>64</v>
      </c>
      <c r="P22" s="68">
        <f t="shared" si="5"/>
        <v>64</v>
      </c>
      <c r="Q22" s="68">
        <f t="shared" si="5"/>
        <v>64</v>
      </c>
      <c r="R22" s="68">
        <f t="shared" si="5"/>
        <v>64</v>
      </c>
      <c r="S22" s="68">
        <f t="shared" si="5"/>
        <v>64</v>
      </c>
      <c r="T22" s="68">
        <f t="shared" si="5"/>
        <v>64</v>
      </c>
      <c r="U22" s="68">
        <f t="shared" si="5"/>
        <v>0</v>
      </c>
      <c r="V22" s="68">
        <f t="shared" si="5"/>
        <v>64</v>
      </c>
      <c r="W22" s="68">
        <f t="shared" si="5"/>
        <v>64</v>
      </c>
      <c r="X22" s="68">
        <f t="shared" si="5"/>
        <v>64</v>
      </c>
      <c r="Y22" s="68">
        <f t="shared" si="5"/>
        <v>0</v>
      </c>
      <c r="Z22" s="68">
        <f t="shared" si="5"/>
        <v>0</v>
      </c>
      <c r="AA22" s="68">
        <f t="shared" si="5"/>
        <v>0</v>
      </c>
      <c r="AB22" s="68">
        <f t="shared" si="5"/>
        <v>0</v>
      </c>
      <c r="AC22" s="68">
        <f t="shared" si="5"/>
        <v>0</v>
      </c>
      <c r="AD22" s="68">
        <f t="shared" si="5"/>
        <v>0</v>
      </c>
      <c r="AE22" s="68">
        <f t="shared" si="5"/>
        <v>0</v>
      </c>
      <c r="AF22" s="68">
        <f t="shared" si="5"/>
        <v>0</v>
      </c>
      <c r="AG22" s="68">
        <f t="shared" si="5"/>
        <v>0</v>
      </c>
      <c r="AH22" s="68">
        <f t="shared" si="5"/>
        <v>0</v>
      </c>
      <c r="AI22" s="68">
        <f t="shared" si="5"/>
        <v>0</v>
      </c>
      <c r="AJ22" s="68">
        <f t="shared" si="5"/>
        <v>0</v>
      </c>
      <c r="AK22" s="68">
        <f t="shared" si="5"/>
        <v>0</v>
      </c>
      <c r="AL22" s="68">
        <f t="shared" si="5"/>
        <v>0</v>
      </c>
      <c r="AM22" s="68">
        <f t="shared" si="5"/>
        <v>0</v>
      </c>
      <c r="AN22" s="68">
        <f t="shared" si="5"/>
        <v>0</v>
      </c>
      <c r="AO22" s="68">
        <f t="shared" si="5"/>
        <v>0</v>
      </c>
      <c r="AP22" s="68">
        <f t="shared" si="5"/>
        <v>0</v>
      </c>
      <c r="AQ22" s="68">
        <f t="shared" si="5"/>
        <v>0</v>
      </c>
      <c r="AR22" s="68">
        <f t="shared" si="5"/>
        <v>0</v>
      </c>
      <c r="AS22" s="68">
        <f t="shared" si="5"/>
        <v>0</v>
      </c>
      <c r="AT22" s="68">
        <f t="shared" si="5"/>
        <v>30</v>
      </c>
      <c r="AU22" s="68">
        <f t="shared" si="5"/>
        <v>30</v>
      </c>
      <c r="AV22" s="68">
        <f t="shared" si="5"/>
        <v>0</v>
      </c>
      <c r="AW22" s="68">
        <f t="shared" si="5"/>
        <v>0</v>
      </c>
      <c r="AX22" s="68">
        <f t="shared" si="5"/>
        <v>0</v>
      </c>
      <c r="AY22" s="68">
        <f t="shared" si="5"/>
        <v>64</v>
      </c>
      <c r="AZ22" s="68">
        <f t="shared" si="5"/>
        <v>64</v>
      </c>
      <c r="BA22" s="68">
        <f t="shared" si="5"/>
        <v>64</v>
      </c>
      <c r="BB22" s="68">
        <f t="shared" si="5"/>
        <v>64</v>
      </c>
      <c r="BC22" s="68">
        <f t="shared" si="5"/>
        <v>64</v>
      </c>
      <c r="BD22" s="68">
        <f t="shared" si="5"/>
        <v>64</v>
      </c>
      <c r="BE22" s="68">
        <f t="shared" si="5"/>
        <v>64</v>
      </c>
      <c r="BF22" s="68">
        <f t="shared" si="5"/>
        <v>64</v>
      </c>
      <c r="BG22" s="68">
        <f t="shared" si="5"/>
        <v>64</v>
      </c>
      <c r="BH22" s="68">
        <f t="shared" si="5"/>
        <v>64</v>
      </c>
      <c r="BI22" s="68">
        <f t="shared" si="5"/>
        <v>0</v>
      </c>
      <c r="BJ22" s="68">
        <f t="shared" si="5"/>
        <v>30</v>
      </c>
      <c r="BK22" s="68">
        <f t="shared" si="5"/>
        <v>30</v>
      </c>
      <c r="BL22" s="68">
        <f t="shared" si="5"/>
        <v>30</v>
      </c>
      <c r="BM22" s="68">
        <f t="shared" si="5"/>
        <v>30</v>
      </c>
      <c r="BN22" s="68">
        <f t="shared" si="5"/>
        <v>30</v>
      </c>
      <c r="BO22" s="68">
        <f t="shared" si="5"/>
        <v>30</v>
      </c>
      <c r="BP22" s="68">
        <f t="shared" si="5"/>
        <v>30</v>
      </c>
      <c r="BQ22" s="68">
        <f aca="true" t="shared" si="6" ref="BQ22:EB22">BQ23+BQ24+BQ25+BQ26</f>
        <v>30</v>
      </c>
      <c r="BR22" s="68">
        <f t="shared" si="6"/>
        <v>30</v>
      </c>
      <c r="BS22" s="68">
        <f t="shared" si="6"/>
        <v>30</v>
      </c>
      <c r="BT22" s="68">
        <f t="shared" si="6"/>
        <v>30</v>
      </c>
      <c r="BU22" s="68">
        <f t="shared" si="6"/>
        <v>0</v>
      </c>
      <c r="BV22" s="68">
        <f t="shared" si="6"/>
        <v>0</v>
      </c>
      <c r="BW22" s="68">
        <f t="shared" si="6"/>
        <v>0</v>
      </c>
      <c r="BX22" s="68">
        <f t="shared" si="6"/>
        <v>0</v>
      </c>
      <c r="BY22" s="68">
        <f t="shared" si="6"/>
        <v>0</v>
      </c>
      <c r="BZ22" s="68">
        <f t="shared" si="6"/>
        <v>0</v>
      </c>
      <c r="CA22" s="68">
        <f t="shared" si="6"/>
        <v>0</v>
      </c>
      <c r="CB22" s="68">
        <f t="shared" si="6"/>
        <v>0</v>
      </c>
      <c r="CC22" s="68">
        <f t="shared" si="6"/>
        <v>0</v>
      </c>
      <c r="CD22" s="68">
        <f t="shared" si="6"/>
        <v>0</v>
      </c>
      <c r="CE22" s="68">
        <f t="shared" si="6"/>
        <v>0</v>
      </c>
      <c r="CF22" s="68">
        <f t="shared" si="6"/>
        <v>0</v>
      </c>
      <c r="CG22" s="68">
        <f t="shared" si="6"/>
        <v>0</v>
      </c>
      <c r="CH22" s="68">
        <f t="shared" si="6"/>
        <v>0</v>
      </c>
      <c r="CI22" s="68">
        <f t="shared" si="6"/>
        <v>0</v>
      </c>
      <c r="CJ22" s="68">
        <f t="shared" si="6"/>
        <v>0</v>
      </c>
      <c r="CK22" s="68">
        <f t="shared" si="6"/>
        <v>0</v>
      </c>
      <c r="CL22" s="68">
        <f t="shared" si="6"/>
        <v>0</v>
      </c>
      <c r="CM22" s="68">
        <f t="shared" si="6"/>
        <v>0</v>
      </c>
      <c r="CN22" s="68">
        <f t="shared" si="6"/>
        <v>0</v>
      </c>
      <c r="CO22" s="68">
        <f t="shared" si="6"/>
        <v>0</v>
      </c>
      <c r="CP22" s="68">
        <f t="shared" si="6"/>
        <v>0</v>
      </c>
      <c r="CQ22" s="68">
        <f t="shared" si="6"/>
        <v>0</v>
      </c>
      <c r="CR22" s="68">
        <f t="shared" si="6"/>
        <v>0</v>
      </c>
      <c r="CS22" s="68">
        <f t="shared" si="6"/>
        <v>0</v>
      </c>
      <c r="CT22" s="68">
        <f t="shared" si="6"/>
        <v>0</v>
      </c>
      <c r="CU22" s="68">
        <f t="shared" si="6"/>
        <v>0</v>
      </c>
      <c r="CV22" s="68">
        <f t="shared" si="6"/>
        <v>0</v>
      </c>
      <c r="CW22" s="68">
        <f t="shared" si="6"/>
        <v>0</v>
      </c>
      <c r="CX22" s="68">
        <f t="shared" si="6"/>
        <v>0</v>
      </c>
      <c r="CY22" s="68">
        <f t="shared" si="6"/>
        <v>0</v>
      </c>
      <c r="CZ22" s="68">
        <f t="shared" si="6"/>
        <v>0</v>
      </c>
      <c r="DA22" s="68">
        <f t="shared" si="6"/>
        <v>0</v>
      </c>
      <c r="DB22" s="68">
        <f t="shared" si="6"/>
        <v>0</v>
      </c>
      <c r="DC22" s="68">
        <f t="shared" si="6"/>
        <v>0</v>
      </c>
      <c r="DD22" s="68">
        <f t="shared" si="6"/>
        <v>0</v>
      </c>
      <c r="DE22" s="68">
        <f t="shared" si="6"/>
        <v>0</v>
      </c>
      <c r="DF22" s="68">
        <f t="shared" si="6"/>
        <v>0</v>
      </c>
      <c r="DG22" s="68">
        <f t="shared" si="6"/>
        <v>0</v>
      </c>
      <c r="DH22" s="68">
        <f t="shared" si="6"/>
        <v>0</v>
      </c>
      <c r="DI22" s="68">
        <f t="shared" si="6"/>
        <v>0</v>
      </c>
      <c r="DJ22" s="68">
        <f t="shared" si="6"/>
        <v>0</v>
      </c>
      <c r="DK22" s="68">
        <f t="shared" si="6"/>
        <v>0</v>
      </c>
      <c r="DL22" s="68">
        <f t="shared" si="6"/>
        <v>0</v>
      </c>
      <c r="DM22" s="68">
        <f t="shared" si="6"/>
        <v>0</v>
      </c>
      <c r="DN22" s="68">
        <f t="shared" si="6"/>
        <v>0</v>
      </c>
      <c r="DO22" s="68">
        <f t="shared" si="6"/>
        <v>0</v>
      </c>
      <c r="DP22" s="68">
        <f t="shared" si="6"/>
        <v>30</v>
      </c>
      <c r="DQ22" s="68">
        <f t="shared" si="6"/>
        <v>30</v>
      </c>
      <c r="DR22" s="68">
        <f t="shared" si="6"/>
        <v>30</v>
      </c>
      <c r="DS22" s="68">
        <f t="shared" si="6"/>
        <v>0</v>
      </c>
      <c r="DT22" s="68">
        <f t="shared" si="6"/>
        <v>30</v>
      </c>
      <c r="DU22" s="68">
        <f t="shared" si="6"/>
        <v>21</v>
      </c>
      <c r="DV22" s="68">
        <f t="shared" si="6"/>
        <v>0</v>
      </c>
      <c r="DW22" s="68">
        <f t="shared" si="6"/>
        <v>0</v>
      </c>
      <c r="DX22" s="68">
        <f t="shared" si="6"/>
        <v>0</v>
      </c>
      <c r="DY22" s="68">
        <f t="shared" si="6"/>
        <v>0</v>
      </c>
      <c r="DZ22" s="68">
        <f t="shared" si="6"/>
        <v>0</v>
      </c>
      <c r="EA22" s="68">
        <f t="shared" si="6"/>
        <v>0</v>
      </c>
      <c r="EB22" s="68">
        <f t="shared" si="6"/>
        <v>0</v>
      </c>
      <c r="EC22" s="68">
        <f aca="true" t="shared" si="7" ref="EC22:EK22">EC23+EC24+EC25+EC26</f>
        <v>0</v>
      </c>
      <c r="ED22" s="68">
        <f t="shared" si="7"/>
        <v>0</v>
      </c>
      <c r="EE22" s="68">
        <f t="shared" si="7"/>
        <v>0</v>
      </c>
      <c r="EF22" s="68">
        <f t="shared" si="7"/>
        <v>0</v>
      </c>
      <c r="EG22" s="68">
        <f t="shared" si="7"/>
        <v>0</v>
      </c>
      <c r="EH22" s="68">
        <f t="shared" si="7"/>
        <v>0</v>
      </c>
      <c r="EI22" s="68">
        <f t="shared" si="7"/>
        <v>0</v>
      </c>
      <c r="EJ22" s="68">
        <f t="shared" si="7"/>
        <v>0</v>
      </c>
      <c r="EK22" s="68">
        <f t="shared" si="7"/>
        <v>0</v>
      </c>
      <c r="EL22" s="61">
        <f t="shared" si="0"/>
        <v>2451</v>
      </c>
      <c r="EM22" s="65">
        <f t="shared" si="1"/>
        <v>192</v>
      </c>
    </row>
    <row r="23" spans="1:144" s="14" customFormat="1" ht="18">
      <c r="A23" s="37"/>
      <c r="B23" s="22" t="s">
        <v>266</v>
      </c>
      <c r="C23" s="23" t="s">
        <v>258</v>
      </c>
      <c r="D23" s="68">
        <v>64</v>
      </c>
      <c r="E23" s="68">
        <v>64</v>
      </c>
      <c r="F23" s="68">
        <v>64</v>
      </c>
      <c r="G23" s="68">
        <v>64</v>
      </c>
      <c r="H23" s="68">
        <v>64</v>
      </c>
      <c r="I23" s="68">
        <v>64</v>
      </c>
      <c r="J23" s="68">
        <v>64</v>
      </c>
      <c r="K23" s="68">
        <v>64</v>
      </c>
      <c r="L23" s="68">
        <v>64</v>
      </c>
      <c r="M23" s="68">
        <v>64</v>
      </c>
      <c r="N23" s="68">
        <v>64</v>
      </c>
      <c r="O23" s="68">
        <v>64</v>
      </c>
      <c r="P23" s="68">
        <v>64</v>
      </c>
      <c r="Q23" s="68">
        <v>64</v>
      </c>
      <c r="R23" s="68">
        <v>64</v>
      </c>
      <c r="S23" s="68">
        <v>64</v>
      </c>
      <c r="T23" s="68">
        <v>64</v>
      </c>
      <c r="U23" s="68"/>
      <c r="V23" s="68">
        <v>64</v>
      </c>
      <c r="W23" s="68">
        <v>64</v>
      </c>
      <c r="X23" s="68">
        <v>64</v>
      </c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>
        <v>30</v>
      </c>
      <c r="AU23" s="68">
        <v>30</v>
      </c>
      <c r="AV23" s="68"/>
      <c r="AW23" s="68"/>
      <c r="AX23" s="68"/>
      <c r="AY23" s="68">
        <v>64</v>
      </c>
      <c r="AZ23" s="68">
        <v>64</v>
      </c>
      <c r="BA23" s="68">
        <v>64</v>
      </c>
      <c r="BB23" s="68">
        <v>64</v>
      </c>
      <c r="BC23" s="68">
        <v>64</v>
      </c>
      <c r="BD23" s="68">
        <v>64</v>
      </c>
      <c r="BE23" s="68">
        <v>64</v>
      </c>
      <c r="BF23" s="68">
        <v>64</v>
      </c>
      <c r="BG23" s="68">
        <v>64</v>
      </c>
      <c r="BH23" s="68">
        <v>64</v>
      </c>
      <c r="BI23" s="68"/>
      <c r="BJ23" s="68">
        <v>30</v>
      </c>
      <c r="BK23" s="68">
        <v>30</v>
      </c>
      <c r="BL23" s="68">
        <v>30</v>
      </c>
      <c r="BM23" s="68">
        <v>30</v>
      </c>
      <c r="BN23" s="68">
        <v>30</v>
      </c>
      <c r="BO23" s="68">
        <v>30</v>
      </c>
      <c r="BP23" s="68">
        <v>30</v>
      </c>
      <c r="BQ23" s="68">
        <v>30</v>
      </c>
      <c r="BR23" s="68">
        <v>30</v>
      </c>
      <c r="BS23" s="68">
        <v>30</v>
      </c>
      <c r="BT23" s="68">
        <v>30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>
        <v>30</v>
      </c>
      <c r="DQ23" s="68">
        <v>30</v>
      </c>
      <c r="DR23" s="68">
        <v>30</v>
      </c>
      <c r="DS23" s="68"/>
      <c r="DT23" s="64">
        <v>30</v>
      </c>
      <c r="DU23" s="64">
        <v>21</v>
      </c>
      <c r="DV23" s="64"/>
      <c r="DW23" s="28"/>
      <c r="DX23" s="28"/>
      <c r="DY23" s="28"/>
      <c r="DZ23" s="28"/>
      <c r="EA23" s="28"/>
      <c r="EB23" s="28"/>
      <c r="EC23" s="28"/>
      <c r="ED23" s="28"/>
      <c r="EE23" s="64"/>
      <c r="EF23" s="64"/>
      <c r="EG23" s="64"/>
      <c r="EH23" s="64"/>
      <c r="EI23" s="64"/>
      <c r="EJ23" s="64"/>
      <c r="EK23" s="34"/>
      <c r="EL23" s="61">
        <f t="shared" si="0"/>
        <v>2451</v>
      </c>
      <c r="EM23" s="65">
        <f t="shared" si="1"/>
        <v>192</v>
      </c>
      <c r="EN23" s="51"/>
    </row>
    <row r="24" spans="1:144" s="11" customFormat="1" ht="18">
      <c r="A24" s="37"/>
      <c r="B24" s="22" t="s">
        <v>267</v>
      </c>
      <c r="C24" s="23" t="s">
        <v>264</v>
      </c>
      <c r="D24" s="28"/>
      <c r="E24" s="63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32"/>
      <c r="DU24" s="32"/>
      <c r="DV24" s="33"/>
      <c r="DW24" s="25"/>
      <c r="DX24" s="25"/>
      <c r="DY24" s="25"/>
      <c r="DZ24" s="25"/>
      <c r="EA24" s="25"/>
      <c r="EB24" s="25"/>
      <c r="EC24" s="25"/>
      <c r="ED24" s="25"/>
      <c r="EE24" s="33"/>
      <c r="EF24" s="33"/>
      <c r="EG24" s="33"/>
      <c r="EH24" s="25"/>
      <c r="EI24" s="25"/>
      <c r="EJ24" s="33"/>
      <c r="EK24" s="34"/>
      <c r="EL24" s="61">
        <f t="shared" si="0"/>
        <v>0</v>
      </c>
      <c r="EM24" s="65">
        <f t="shared" si="1"/>
        <v>0</v>
      </c>
      <c r="EN24" s="50"/>
    </row>
    <row r="25" spans="1:144" s="14" customFormat="1" ht="18">
      <c r="A25" s="37"/>
      <c r="B25" s="75" t="s">
        <v>268</v>
      </c>
      <c r="C25" s="23" t="s">
        <v>258</v>
      </c>
      <c r="D25" s="68"/>
      <c r="E25" s="69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74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74"/>
      <c r="AX25" s="74"/>
      <c r="AY25" s="68"/>
      <c r="AZ25" s="76"/>
      <c r="BA25" s="74"/>
      <c r="BB25" s="68"/>
      <c r="BC25" s="74"/>
      <c r="BD25" s="76"/>
      <c r="BE25" s="68"/>
      <c r="BF25" s="68"/>
      <c r="BG25" s="68"/>
      <c r="BH25" s="68"/>
      <c r="BI25" s="68"/>
      <c r="BJ25" s="68"/>
      <c r="BK25" s="74"/>
      <c r="BL25" s="68"/>
      <c r="BM25" s="68"/>
      <c r="BN25" s="68"/>
      <c r="BO25" s="68"/>
      <c r="BP25" s="68"/>
      <c r="BQ25" s="68"/>
      <c r="BR25" s="68"/>
      <c r="BS25" s="68"/>
      <c r="BT25" s="74"/>
      <c r="BU25" s="68"/>
      <c r="BV25" s="68"/>
      <c r="BW25" s="68"/>
      <c r="BX25" s="74"/>
      <c r="BY25" s="74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74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76"/>
      <c r="DD25" s="68"/>
      <c r="DE25" s="74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76"/>
      <c r="DS25" s="68"/>
      <c r="DT25" s="77"/>
      <c r="DU25" s="64"/>
      <c r="DV25" s="70"/>
      <c r="DW25" s="28"/>
      <c r="DX25" s="28"/>
      <c r="DY25" s="28"/>
      <c r="DZ25" s="28"/>
      <c r="EA25" s="28"/>
      <c r="EB25" s="28"/>
      <c r="EC25" s="28"/>
      <c r="ED25" s="28"/>
      <c r="EE25" s="64"/>
      <c r="EF25" s="64"/>
      <c r="EG25" s="28"/>
      <c r="EH25" s="28"/>
      <c r="EI25" s="28"/>
      <c r="EJ25" s="28"/>
      <c r="EK25" s="24"/>
      <c r="EL25" s="61">
        <f t="shared" si="0"/>
        <v>0</v>
      </c>
      <c r="EM25" s="65">
        <f t="shared" si="1"/>
        <v>0</v>
      </c>
      <c r="EN25" s="51"/>
    </row>
    <row r="26" spans="1:144" s="11" customFormat="1" ht="18">
      <c r="A26" s="37"/>
      <c r="B26" s="75" t="s">
        <v>269</v>
      </c>
      <c r="C26" s="23"/>
      <c r="D26" s="28"/>
      <c r="E26" s="63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64"/>
      <c r="DU26" s="64"/>
      <c r="DV26" s="64"/>
      <c r="DW26" s="28"/>
      <c r="DX26" s="28"/>
      <c r="DY26" s="28"/>
      <c r="DZ26" s="28"/>
      <c r="EA26" s="28"/>
      <c r="EB26" s="28"/>
      <c r="EC26" s="28"/>
      <c r="ED26" s="28"/>
      <c r="EE26" s="64"/>
      <c r="EF26" s="64"/>
      <c r="EG26" s="28"/>
      <c r="EH26" s="28"/>
      <c r="EI26" s="28"/>
      <c r="EJ26" s="28"/>
      <c r="EK26" s="28"/>
      <c r="EL26" s="61">
        <f t="shared" si="0"/>
        <v>0</v>
      </c>
      <c r="EM26" s="65">
        <f t="shared" si="1"/>
        <v>0</v>
      </c>
      <c r="EN26" s="50"/>
    </row>
    <row r="27" spans="1:143" s="41" customFormat="1" ht="18">
      <c r="A27" s="37" t="s">
        <v>625</v>
      </c>
      <c r="B27" s="75" t="s">
        <v>537</v>
      </c>
      <c r="C27" s="23" t="s">
        <v>258</v>
      </c>
      <c r="D27" s="28"/>
      <c r="E27" s="63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64"/>
      <c r="DU27" s="64"/>
      <c r="DV27" s="64"/>
      <c r="DW27" s="28"/>
      <c r="DX27" s="28"/>
      <c r="DY27" s="28"/>
      <c r="DZ27" s="28"/>
      <c r="EA27" s="28"/>
      <c r="EB27" s="28"/>
      <c r="EC27" s="28"/>
      <c r="ED27" s="28"/>
      <c r="EE27" s="64"/>
      <c r="EF27" s="64"/>
      <c r="EG27" s="28"/>
      <c r="EH27" s="28"/>
      <c r="EI27" s="28"/>
      <c r="EJ27" s="28"/>
      <c r="EK27" s="28"/>
      <c r="EL27" s="61">
        <f t="shared" si="0"/>
        <v>0</v>
      </c>
      <c r="EM27" s="65">
        <f t="shared" si="1"/>
        <v>0</v>
      </c>
    </row>
    <row r="28" spans="1:143" s="41" customFormat="1" ht="18">
      <c r="A28" s="37" t="s">
        <v>626</v>
      </c>
      <c r="B28" s="75" t="s">
        <v>533</v>
      </c>
      <c r="C28" s="23" t="s">
        <v>258</v>
      </c>
      <c r="D28" s="28"/>
      <c r="E28" s="63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64"/>
      <c r="DU28" s="64"/>
      <c r="DV28" s="64"/>
      <c r="DW28" s="28"/>
      <c r="DX28" s="28"/>
      <c r="DY28" s="28"/>
      <c r="DZ28" s="28"/>
      <c r="EA28" s="28"/>
      <c r="EB28" s="28"/>
      <c r="EC28" s="28"/>
      <c r="ED28" s="28"/>
      <c r="EE28" s="64"/>
      <c r="EF28" s="64"/>
      <c r="EG28" s="28"/>
      <c r="EH28" s="28"/>
      <c r="EI28" s="28"/>
      <c r="EJ28" s="28"/>
      <c r="EK28" s="28"/>
      <c r="EL28" s="61">
        <f t="shared" si="0"/>
        <v>0</v>
      </c>
      <c r="EM28" s="65">
        <f t="shared" si="1"/>
        <v>0</v>
      </c>
    </row>
    <row r="29" spans="1:143" s="41" customFormat="1" ht="30">
      <c r="A29" s="37" t="s">
        <v>627</v>
      </c>
      <c r="B29" s="75" t="s">
        <v>534</v>
      </c>
      <c r="C29" s="23" t="s">
        <v>258</v>
      </c>
      <c r="D29" s="28"/>
      <c r="E29" s="63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64"/>
      <c r="DU29" s="64"/>
      <c r="DV29" s="64"/>
      <c r="DW29" s="28"/>
      <c r="DX29" s="28"/>
      <c r="DY29" s="28"/>
      <c r="DZ29" s="28"/>
      <c r="EA29" s="28"/>
      <c r="EB29" s="28"/>
      <c r="EC29" s="28"/>
      <c r="ED29" s="28"/>
      <c r="EE29" s="64"/>
      <c r="EF29" s="64"/>
      <c r="EG29" s="28"/>
      <c r="EH29" s="28"/>
      <c r="EI29" s="28"/>
      <c r="EJ29" s="28"/>
      <c r="EK29" s="28"/>
      <c r="EL29" s="61">
        <f t="shared" si="0"/>
        <v>0</v>
      </c>
      <c r="EM29" s="65">
        <f t="shared" si="1"/>
        <v>0</v>
      </c>
    </row>
    <row r="30" spans="1:143" s="41" customFormat="1" ht="18">
      <c r="A30" s="37" t="s">
        <v>628</v>
      </c>
      <c r="B30" s="75" t="s">
        <v>535</v>
      </c>
      <c r="C30" s="23" t="s">
        <v>282</v>
      </c>
      <c r="D30" s="28"/>
      <c r="E30" s="63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64"/>
      <c r="DU30" s="64"/>
      <c r="DV30" s="64"/>
      <c r="DW30" s="28"/>
      <c r="DX30" s="28"/>
      <c r="DY30" s="28"/>
      <c r="DZ30" s="28"/>
      <c r="EA30" s="28"/>
      <c r="EB30" s="28"/>
      <c r="EC30" s="28"/>
      <c r="ED30" s="28"/>
      <c r="EE30" s="64"/>
      <c r="EF30" s="64"/>
      <c r="EG30" s="28"/>
      <c r="EH30" s="28"/>
      <c r="EI30" s="28"/>
      <c r="EJ30" s="28"/>
      <c r="EK30" s="28"/>
      <c r="EL30" s="61">
        <f t="shared" si="0"/>
        <v>0</v>
      </c>
      <c r="EM30" s="65">
        <f t="shared" si="1"/>
        <v>0</v>
      </c>
    </row>
    <row r="31" spans="1:143" s="41" customFormat="1" ht="60">
      <c r="A31" s="37" t="s">
        <v>629</v>
      </c>
      <c r="B31" s="75" t="s">
        <v>538</v>
      </c>
      <c r="C31" s="23" t="s">
        <v>264</v>
      </c>
      <c r="D31" s="28"/>
      <c r="E31" s="63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64"/>
      <c r="DU31" s="64"/>
      <c r="DV31" s="64"/>
      <c r="DW31" s="28"/>
      <c r="DX31" s="28"/>
      <c r="DY31" s="28"/>
      <c r="DZ31" s="28"/>
      <c r="EA31" s="28"/>
      <c r="EB31" s="28"/>
      <c r="EC31" s="28"/>
      <c r="ED31" s="28"/>
      <c r="EE31" s="64"/>
      <c r="EF31" s="64"/>
      <c r="EG31" s="28"/>
      <c r="EH31" s="28"/>
      <c r="EI31" s="28"/>
      <c r="EJ31" s="28"/>
      <c r="EK31" s="28"/>
      <c r="EL31" s="61">
        <f t="shared" si="0"/>
        <v>0</v>
      </c>
      <c r="EM31" s="65">
        <f t="shared" si="1"/>
        <v>0</v>
      </c>
    </row>
    <row r="32" spans="1:143" s="41" customFormat="1" ht="31.5">
      <c r="A32" s="37" t="s">
        <v>630</v>
      </c>
      <c r="B32" s="78" t="s">
        <v>539</v>
      </c>
      <c r="C32" s="23"/>
      <c r="D32" s="28"/>
      <c r="E32" s="63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64"/>
      <c r="DU32" s="64"/>
      <c r="DV32" s="64"/>
      <c r="DW32" s="28"/>
      <c r="DX32" s="28"/>
      <c r="DY32" s="28"/>
      <c r="DZ32" s="28"/>
      <c r="EA32" s="28"/>
      <c r="EB32" s="28"/>
      <c r="EC32" s="28"/>
      <c r="ED32" s="28"/>
      <c r="EE32" s="64"/>
      <c r="EF32" s="64"/>
      <c r="EG32" s="28"/>
      <c r="EH32" s="28"/>
      <c r="EI32" s="28"/>
      <c r="EJ32" s="28"/>
      <c r="EK32" s="28"/>
      <c r="EL32" s="61">
        <f t="shared" si="0"/>
        <v>0</v>
      </c>
      <c r="EM32" s="65">
        <f t="shared" si="1"/>
        <v>0</v>
      </c>
    </row>
    <row r="33" spans="1:143" s="17" customFormat="1" ht="18">
      <c r="A33" s="37" t="s">
        <v>631</v>
      </c>
      <c r="B33" s="79" t="s">
        <v>270</v>
      </c>
      <c r="C33" s="23"/>
      <c r="D33" s="28">
        <f>D34+D35+D36+D37+D38</f>
        <v>0</v>
      </c>
      <c r="E33" s="63"/>
      <c r="F33" s="28">
        <f>F34+F35+F36+F37+F38</f>
        <v>2</v>
      </c>
      <c r="G33" s="28">
        <f aca="true" t="shared" si="8" ref="G33:BR33">G34+G35+G36+G37+G38</f>
        <v>0</v>
      </c>
      <c r="H33" s="28">
        <f t="shared" si="8"/>
        <v>0</v>
      </c>
      <c r="I33" s="28">
        <f t="shared" si="8"/>
        <v>0</v>
      </c>
      <c r="J33" s="28">
        <f t="shared" si="8"/>
        <v>0</v>
      </c>
      <c r="K33" s="28">
        <f t="shared" si="8"/>
        <v>0</v>
      </c>
      <c r="L33" s="28">
        <f t="shared" si="8"/>
        <v>0</v>
      </c>
      <c r="M33" s="28">
        <f t="shared" si="8"/>
        <v>0</v>
      </c>
      <c r="N33" s="28">
        <f t="shared" si="8"/>
        <v>0</v>
      </c>
      <c r="O33" s="28">
        <f t="shared" si="8"/>
        <v>0</v>
      </c>
      <c r="P33" s="28">
        <f t="shared" si="8"/>
        <v>0</v>
      </c>
      <c r="Q33" s="28">
        <f t="shared" si="8"/>
        <v>0</v>
      </c>
      <c r="R33" s="28">
        <f t="shared" si="8"/>
        <v>0</v>
      </c>
      <c r="S33" s="28">
        <f t="shared" si="8"/>
        <v>0</v>
      </c>
      <c r="T33" s="28">
        <f t="shared" si="8"/>
        <v>0</v>
      </c>
      <c r="U33" s="28">
        <f t="shared" si="8"/>
        <v>0</v>
      </c>
      <c r="V33" s="28">
        <f t="shared" si="8"/>
        <v>1</v>
      </c>
      <c r="W33" s="28">
        <f t="shared" si="8"/>
        <v>0</v>
      </c>
      <c r="X33" s="28">
        <f t="shared" si="8"/>
        <v>0</v>
      </c>
      <c r="Y33" s="28">
        <f t="shared" si="8"/>
        <v>0</v>
      </c>
      <c r="Z33" s="28">
        <f t="shared" si="8"/>
        <v>0</v>
      </c>
      <c r="AA33" s="28">
        <f t="shared" si="8"/>
        <v>0</v>
      </c>
      <c r="AB33" s="28">
        <f t="shared" si="8"/>
        <v>0</v>
      </c>
      <c r="AC33" s="28">
        <f t="shared" si="8"/>
        <v>1</v>
      </c>
      <c r="AD33" s="28">
        <f t="shared" si="8"/>
        <v>0</v>
      </c>
      <c r="AE33" s="28">
        <f t="shared" si="8"/>
        <v>0</v>
      </c>
      <c r="AF33" s="28">
        <f t="shared" si="8"/>
        <v>0</v>
      </c>
      <c r="AG33" s="28">
        <f t="shared" si="8"/>
        <v>0</v>
      </c>
      <c r="AH33" s="28">
        <f t="shared" si="8"/>
        <v>0</v>
      </c>
      <c r="AI33" s="28">
        <f t="shared" si="8"/>
        <v>0</v>
      </c>
      <c r="AJ33" s="28">
        <f t="shared" si="8"/>
        <v>0</v>
      </c>
      <c r="AK33" s="28">
        <f t="shared" si="8"/>
        <v>0</v>
      </c>
      <c r="AL33" s="28">
        <f t="shared" si="8"/>
        <v>0</v>
      </c>
      <c r="AM33" s="28">
        <f t="shared" si="8"/>
        <v>0</v>
      </c>
      <c r="AN33" s="28">
        <f t="shared" si="8"/>
        <v>0</v>
      </c>
      <c r="AO33" s="28">
        <f t="shared" si="8"/>
        <v>0</v>
      </c>
      <c r="AP33" s="28">
        <f t="shared" si="8"/>
        <v>0</v>
      </c>
      <c r="AQ33" s="28">
        <f t="shared" si="8"/>
        <v>0</v>
      </c>
      <c r="AR33" s="28">
        <f t="shared" si="8"/>
        <v>0</v>
      </c>
      <c r="AS33" s="28">
        <f t="shared" si="8"/>
        <v>0</v>
      </c>
      <c r="AT33" s="28">
        <f t="shared" si="8"/>
        <v>0</v>
      </c>
      <c r="AU33" s="28">
        <f t="shared" si="8"/>
        <v>0</v>
      </c>
      <c r="AV33" s="28">
        <f t="shared" si="8"/>
        <v>0</v>
      </c>
      <c r="AW33" s="28">
        <f t="shared" si="8"/>
        <v>0</v>
      </c>
      <c r="AX33" s="28">
        <f t="shared" si="8"/>
        <v>0</v>
      </c>
      <c r="AY33" s="28">
        <f t="shared" si="8"/>
        <v>0</v>
      </c>
      <c r="AZ33" s="28">
        <f t="shared" si="8"/>
        <v>0</v>
      </c>
      <c r="BA33" s="28">
        <f t="shared" si="8"/>
        <v>0</v>
      </c>
      <c r="BB33" s="28">
        <f t="shared" si="8"/>
        <v>0</v>
      </c>
      <c r="BC33" s="28">
        <f t="shared" si="8"/>
        <v>0</v>
      </c>
      <c r="BD33" s="28">
        <f t="shared" si="8"/>
        <v>0</v>
      </c>
      <c r="BE33" s="28">
        <f t="shared" si="8"/>
        <v>0</v>
      </c>
      <c r="BF33" s="28">
        <f t="shared" si="8"/>
        <v>0</v>
      </c>
      <c r="BG33" s="28">
        <f t="shared" si="8"/>
        <v>0</v>
      </c>
      <c r="BH33" s="28">
        <f t="shared" si="8"/>
        <v>1</v>
      </c>
      <c r="BI33" s="28">
        <f t="shared" si="8"/>
        <v>0</v>
      </c>
      <c r="BJ33" s="28">
        <f t="shared" si="8"/>
        <v>0</v>
      </c>
      <c r="BK33" s="28">
        <f t="shared" si="8"/>
        <v>0</v>
      </c>
      <c r="BL33" s="28">
        <f t="shared" si="8"/>
        <v>0</v>
      </c>
      <c r="BM33" s="28">
        <f t="shared" si="8"/>
        <v>0</v>
      </c>
      <c r="BN33" s="28">
        <f t="shared" si="8"/>
        <v>0</v>
      </c>
      <c r="BO33" s="28">
        <f t="shared" si="8"/>
        <v>0</v>
      </c>
      <c r="BP33" s="28">
        <f t="shared" si="8"/>
        <v>0</v>
      </c>
      <c r="BQ33" s="28">
        <f t="shared" si="8"/>
        <v>0</v>
      </c>
      <c r="BR33" s="28">
        <f t="shared" si="8"/>
        <v>0</v>
      </c>
      <c r="BS33" s="28">
        <f aca="true" t="shared" si="9" ref="BS33:ED33">BS34+BS35+BS36+BS37+BS38</f>
        <v>0</v>
      </c>
      <c r="BT33" s="28">
        <f t="shared" si="9"/>
        <v>0</v>
      </c>
      <c r="BU33" s="28">
        <f t="shared" si="9"/>
        <v>0</v>
      </c>
      <c r="BV33" s="28">
        <f t="shared" si="9"/>
        <v>0</v>
      </c>
      <c r="BW33" s="28">
        <f t="shared" si="9"/>
        <v>0</v>
      </c>
      <c r="BX33" s="28">
        <f t="shared" si="9"/>
        <v>0</v>
      </c>
      <c r="BY33" s="28">
        <f t="shared" si="9"/>
        <v>0</v>
      </c>
      <c r="BZ33" s="28">
        <f t="shared" si="9"/>
        <v>0</v>
      </c>
      <c r="CA33" s="28">
        <f t="shared" si="9"/>
        <v>0</v>
      </c>
      <c r="CB33" s="28">
        <f t="shared" si="9"/>
        <v>0</v>
      </c>
      <c r="CC33" s="28">
        <f t="shared" si="9"/>
        <v>0</v>
      </c>
      <c r="CD33" s="28">
        <f t="shared" si="9"/>
        <v>0</v>
      </c>
      <c r="CE33" s="28">
        <f t="shared" si="9"/>
        <v>0</v>
      </c>
      <c r="CF33" s="28">
        <f t="shared" si="9"/>
        <v>0</v>
      </c>
      <c r="CG33" s="28">
        <f t="shared" si="9"/>
        <v>0</v>
      </c>
      <c r="CH33" s="28">
        <f t="shared" si="9"/>
        <v>0</v>
      </c>
      <c r="CI33" s="28">
        <f t="shared" si="9"/>
        <v>0</v>
      </c>
      <c r="CJ33" s="28">
        <f t="shared" si="9"/>
        <v>0</v>
      </c>
      <c r="CK33" s="28">
        <f t="shared" si="9"/>
        <v>0</v>
      </c>
      <c r="CL33" s="28">
        <f t="shared" si="9"/>
        <v>0</v>
      </c>
      <c r="CM33" s="28">
        <f t="shared" si="9"/>
        <v>0</v>
      </c>
      <c r="CN33" s="28">
        <f t="shared" si="9"/>
        <v>0</v>
      </c>
      <c r="CO33" s="28">
        <f t="shared" si="9"/>
        <v>0</v>
      </c>
      <c r="CP33" s="28">
        <f t="shared" si="9"/>
        <v>0</v>
      </c>
      <c r="CQ33" s="28">
        <f t="shared" si="9"/>
        <v>0</v>
      </c>
      <c r="CR33" s="28">
        <f t="shared" si="9"/>
        <v>0</v>
      </c>
      <c r="CS33" s="28">
        <f t="shared" si="9"/>
        <v>0</v>
      </c>
      <c r="CT33" s="28">
        <f t="shared" si="9"/>
        <v>0</v>
      </c>
      <c r="CU33" s="28">
        <f t="shared" si="9"/>
        <v>0</v>
      </c>
      <c r="CV33" s="28">
        <f t="shared" si="9"/>
        <v>0</v>
      </c>
      <c r="CW33" s="28">
        <f t="shared" si="9"/>
        <v>0</v>
      </c>
      <c r="CX33" s="28">
        <f t="shared" si="9"/>
        <v>0</v>
      </c>
      <c r="CY33" s="28">
        <f t="shared" si="9"/>
        <v>0</v>
      </c>
      <c r="CZ33" s="28">
        <f t="shared" si="9"/>
        <v>0</v>
      </c>
      <c r="DA33" s="28">
        <f t="shared" si="9"/>
        <v>0</v>
      </c>
      <c r="DB33" s="28">
        <f t="shared" si="9"/>
        <v>0</v>
      </c>
      <c r="DC33" s="28">
        <f t="shared" si="9"/>
        <v>0</v>
      </c>
      <c r="DD33" s="28">
        <f t="shared" si="9"/>
        <v>0</v>
      </c>
      <c r="DE33" s="28">
        <f t="shared" si="9"/>
        <v>0</v>
      </c>
      <c r="DF33" s="28">
        <f t="shared" si="9"/>
        <v>0</v>
      </c>
      <c r="DG33" s="28">
        <f t="shared" si="9"/>
        <v>0</v>
      </c>
      <c r="DH33" s="28">
        <f t="shared" si="9"/>
        <v>0</v>
      </c>
      <c r="DI33" s="28">
        <f t="shared" si="9"/>
        <v>0</v>
      </c>
      <c r="DJ33" s="28">
        <f t="shared" si="9"/>
        <v>0</v>
      </c>
      <c r="DK33" s="28">
        <f t="shared" si="9"/>
        <v>0</v>
      </c>
      <c r="DL33" s="28">
        <f t="shared" si="9"/>
        <v>0</v>
      </c>
      <c r="DM33" s="28">
        <f t="shared" si="9"/>
        <v>0</v>
      </c>
      <c r="DN33" s="28">
        <f t="shared" si="9"/>
        <v>0</v>
      </c>
      <c r="DO33" s="28">
        <f t="shared" si="9"/>
        <v>0</v>
      </c>
      <c r="DP33" s="28">
        <f t="shared" si="9"/>
        <v>0</v>
      </c>
      <c r="DQ33" s="28">
        <f t="shared" si="9"/>
        <v>0</v>
      </c>
      <c r="DR33" s="28">
        <f t="shared" si="9"/>
        <v>0</v>
      </c>
      <c r="DS33" s="28">
        <f t="shared" si="9"/>
        <v>0</v>
      </c>
      <c r="DT33" s="28">
        <f t="shared" si="9"/>
        <v>0</v>
      </c>
      <c r="DU33" s="28">
        <f t="shared" si="9"/>
        <v>0</v>
      </c>
      <c r="DV33" s="28">
        <f t="shared" si="9"/>
        <v>0</v>
      </c>
      <c r="DW33" s="28">
        <f t="shared" si="9"/>
        <v>0</v>
      </c>
      <c r="DX33" s="28">
        <f t="shared" si="9"/>
        <v>0</v>
      </c>
      <c r="DY33" s="28">
        <f t="shared" si="9"/>
        <v>0</v>
      </c>
      <c r="DZ33" s="28">
        <f t="shared" si="9"/>
        <v>0</v>
      </c>
      <c r="EA33" s="28">
        <f t="shared" si="9"/>
        <v>0</v>
      </c>
      <c r="EB33" s="28">
        <f t="shared" si="9"/>
        <v>0</v>
      </c>
      <c r="EC33" s="28">
        <f t="shared" si="9"/>
        <v>0</v>
      </c>
      <c r="ED33" s="28">
        <f t="shared" si="9"/>
        <v>0</v>
      </c>
      <c r="EE33" s="28">
        <f aca="true" t="shared" si="10" ref="EE33:EK33">EE34+EE35+EE36+EE37+EE38</f>
        <v>0</v>
      </c>
      <c r="EF33" s="28">
        <f t="shared" si="10"/>
        <v>0</v>
      </c>
      <c r="EG33" s="28">
        <f t="shared" si="10"/>
        <v>0</v>
      </c>
      <c r="EH33" s="28">
        <f t="shared" si="10"/>
        <v>0</v>
      </c>
      <c r="EI33" s="28">
        <f t="shared" si="10"/>
        <v>0</v>
      </c>
      <c r="EJ33" s="28">
        <f t="shared" si="10"/>
        <v>0</v>
      </c>
      <c r="EK33" s="28">
        <f t="shared" si="10"/>
        <v>0</v>
      </c>
      <c r="EL33" s="61">
        <f t="shared" si="0"/>
        <v>5</v>
      </c>
      <c r="EM33" s="65">
        <f t="shared" si="1"/>
        <v>2</v>
      </c>
    </row>
    <row r="34" spans="1:144" s="15" customFormat="1" ht="18">
      <c r="A34" s="37"/>
      <c r="B34" s="22" t="s">
        <v>271</v>
      </c>
      <c r="C34" s="23"/>
      <c r="D34" s="25"/>
      <c r="E34" s="71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>
        <v>1</v>
      </c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68"/>
      <c r="CG34" s="68"/>
      <c r="CH34" s="68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64"/>
      <c r="DU34" s="64"/>
      <c r="DV34" s="64"/>
      <c r="DW34" s="28"/>
      <c r="DX34" s="28"/>
      <c r="DY34" s="28"/>
      <c r="DZ34" s="28"/>
      <c r="EA34" s="28"/>
      <c r="EB34" s="28"/>
      <c r="EC34" s="28"/>
      <c r="ED34" s="28"/>
      <c r="EE34" s="64"/>
      <c r="EF34" s="64"/>
      <c r="EG34" s="28"/>
      <c r="EH34" s="80"/>
      <c r="EI34" s="28"/>
      <c r="EJ34" s="28"/>
      <c r="EK34" s="24"/>
      <c r="EL34" s="61">
        <f t="shared" si="0"/>
        <v>1</v>
      </c>
      <c r="EM34" s="65">
        <f t="shared" si="1"/>
        <v>0</v>
      </c>
      <c r="EN34" s="44"/>
    </row>
    <row r="35" spans="1:144" s="15" customFormat="1" ht="18">
      <c r="A35" s="37"/>
      <c r="B35" s="22" t="s">
        <v>272</v>
      </c>
      <c r="C35" s="23"/>
      <c r="D35" s="25"/>
      <c r="E35" s="71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68"/>
      <c r="CG35" s="68"/>
      <c r="CH35" s="68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64"/>
      <c r="DU35" s="64"/>
      <c r="DV35" s="64"/>
      <c r="DW35" s="28"/>
      <c r="DX35" s="28"/>
      <c r="DY35" s="28"/>
      <c r="DZ35" s="28"/>
      <c r="EA35" s="28"/>
      <c r="EB35" s="28"/>
      <c r="EC35" s="28"/>
      <c r="ED35" s="28"/>
      <c r="EE35" s="64"/>
      <c r="EF35" s="64"/>
      <c r="EG35" s="64"/>
      <c r="EH35" s="64"/>
      <c r="EI35" s="64"/>
      <c r="EJ35" s="64"/>
      <c r="EK35" s="34"/>
      <c r="EL35" s="61">
        <f t="shared" si="0"/>
        <v>0</v>
      </c>
      <c r="EM35" s="65">
        <f t="shared" si="1"/>
        <v>0</v>
      </c>
      <c r="EN35" s="44"/>
    </row>
    <row r="36" spans="1:144" s="15" customFormat="1" ht="18">
      <c r="A36" s="37"/>
      <c r="B36" s="22" t="s">
        <v>273</v>
      </c>
      <c r="C36" s="23"/>
      <c r="D36" s="25"/>
      <c r="E36" s="71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68"/>
      <c r="CG36" s="68"/>
      <c r="CH36" s="68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81"/>
      <c r="DU36" s="64"/>
      <c r="DV36" s="64"/>
      <c r="DW36" s="28"/>
      <c r="DX36" s="28"/>
      <c r="DY36" s="28"/>
      <c r="DZ36" s="28"/>
      <c r="EA36" s="28"/>
      <c r="EB36" s="28"/>
      <c r="EC36" s="28"/>
      <c r="ED36" s="28"/>
      <c r="EE36" s="64"/>
      <c r="EF36" s="64"/>
      <c r="EG36" s="64"/>
      <c r="EH36" s="64"/>
      <c r="EI36" s="64"/>
      <c r="EJ36" s="64"/>
      <c r="EK36" s="34"/>
      <c r="EL36" s="61">
        <f t="shared" si="0"/>
        <v>0</v>
      </c>
      <c r="EM36" s="65">
        <f t="shared" si="1"/>
        <v>0</v>
      </c>
      <c r="EN36" s="44"/>
    </row>
    <row r="37" spans="1:144" s="15" customFormat="1" ht="18">
      <c r="A37" s="37"/>
      <c r="B37" s="22" t="s">
        <v>274</v>
      </c>
      <c r="C37" s="23"/>
      <c r="D37" s="25"/>
      <c r="E37" s="71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>
        <v>1</v>
      </c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>
        <v>1</v>
      </c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68"/>
      <c r="CG37" s="68"/>
      <c r="CH37" s="68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34"/>
      <c r="EL37" s="61">
        <f>SUM(D37:EK37)</f>
        <v>2</v>
      </c>
      <c r="EM37" s="65">
        <f t="shared" si="1"/>
        <v>0</v>
      </c>
      <c r="EN37" s="44"/>
    </row>
    <row r="38" spans="1:144" s="15" customFormat="1" ht="18">
      <c r="A38" s="37"/>
      <c r="B38" s="22" t="s">
        <v>275</v>
      </c>
      <c r="C38" s="23"/>
      <c r="D38" s="25"/>
      <c r="E38" s="71"/>
      <c r="F38" s="25">
        <v>2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68"/>
      <c r="CG38" s="68"/>
      <c r="CH38" s="68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34"/>
      <c r="EL38" s="61">
        <f t="shared" si="0"/>
        <v>2</v>
      </c>
      <c r="EM38" s="65">
        <f t="shared" si="1"/>
        <v>2</v>
      </c>
      <c r="EN38" s="44"/>
    </row>
    <row r="39" spans="1:144" s="15" customFormat="1" ht="18">
      <c r="A39" s="37" t="s">
        <v>632</v>
      </c>
      <c r="B39" s="22" t="s">
        <v>284</v>
      </c>
      <c r="C39" s="23" t="s">
        <v>264</v>
      </c>
      <c r="D39" s="25"/>
      <c r="E39" s="71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68"/>
      <c r="CG39" s="68"/>
      <c r="CH39" s="68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34"/>
      <c r="EL39" s="61">
        <f t="shared" si="0"/>
        <v>0</v>
      </c>
      <c r="EM39" s="65">
        <f t="shared" si="1"/>
        <v>0</v>
      </c>
      <c r="EN39" s="44"/>
    </row>
    <row r="40" spans="1:144" s="15" customFormat="1" ht="18">
      <c r="A40" s="37" t="s">
        <v>633</v>
      </c>
      <c r="B40" s="22" t="s">
        <v>587</v>
      </c>
      <c r="C40" s="23" t="s">
        <v>282</v>
      </c>
      <c r="D40" s="25"/>
      <c r="E40" s="71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68"/>
      <c r="CG40" s="68"/>
      <c r="CH40" s="68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34"/>
      <c r="EL40" s="61">
        <f t="shared" si="0"/>
        <v>0</v>
      </c>
      <c r="EM40" s="65">
        <f t="shared" si="1"/>
        <v>0</v>
      </c>
      <c r="EN40" s="44"/>
    </row>
    <row r="41" spans="1:144" s="15" customFormat="1" ht="18">
      <c r="A41" s="37" t="s">
        <v>634</v>
      </c>
      <c r="B41" s="22" t="s">
        <v>540</v>
      </c>
      <c r="C41" s="23" t="s">
        <v>282</v>
      </c>
      <c r="D41" s="25"/>
      <c r="E41" s="71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68"/>
      <c r="CG41" s="68"/>
      <c r="CH41" s="68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34"/>
      <c r="EL41" s="61">
        <f t="shared" si="0"/>
        <v>0</v>
      </c>
      <c r="EM41" s="65">
        <f t="shared" si="1"/>
        <v>0</v>
      </c>
      <c r="EN41" s="44"/>
    </row>
    <row r="42" spans="1:144" s="15" customFormat="1" ht="30">
      <c r="A42" s="37" t="s">
        <v>635</v>
      </c>
      <c r="B42" s="22" t="s">
        <v>541</v>
      </c>
      <c r="C42" s="23" t="s">
        <v>282</v>
      </c>
      <c r="D42" s="25"/>
      <c r="E42" s="71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68"/>
      <c r="CG42" s="68"/>
      <c r="CH42" s="68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34"/>
      <c r="EL42" s="61">
        <f t="shared" si="0"/>
        <v>0</v>
      </c>
      <c r="EM42" s="65">
        <f t="shared" si="1"/>
        <v>0</v>
      </c>
      <c r="EN42" s="44"/>
    </row>
    <row r="43" spans="1:144" s="15" customFormat="1" ht="30">
      <c r="A43" s="37" t="s">
        <v>636</v>
      </c>
      <c r="B43" s="22" t="s">
        <v>542</v>
      </c>
      <c r="C43" s="23" t="s">
        <v>264</v>
      </c>
      <c r="D43" s="25"/>
      <c r="E43" s="71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68"/>
      <c r="CG43" s="68"/>
      <c r="CH43" s="68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34"/>
      <c r="EL43" s="61">
        <f t="shared" si="0"/>
        <v>0</v>
      </c>
      <c r="EM43" s="65">
        <f t="shared" si="1"/>
        <v>0</v>
      </c>
      <c r="EN43" s="44"/>
    </row>
    <row r="44" spans="1:144" s="15" customFormat="1" ht="18">
      <c r="A44" s="37" t="s">
        <v>637</v>
      </c>
      <c r="B44" s="22" t="s">
        <v>543</v>
      </c>
      <c r="C44" s="23" t="s">
        <v>264</v>
      </c>
      <c r="D44" s="25"/>
      <c r="E44" s="71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68"/>
      <c r="CG44" s="68"/>
      <c r="CH44" s="68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34"/>
      <c r="EL44" s="61">
        <f t="shared" si="0"/>
        <v>0</v>
      </c>
      <c r="EM44" s="65">
        <f t="shared" si="1"/>
        <v>0</v>
      </c>
      <c r="EN44" s="44"/>
    </row>
    <row r="45" spans="1:143" s="35" customFormat="1" ht="47.25">
      <c r="A45" s="37" t="s">
        <v>638</v>
      </c>
      <c r="B45" s="82" t="s">
        <v>522</v>
      </c>
      <c r="C45" s="23"/>
      <c r="D45" s="68"/>
      <c r="E45" s="69"/>
      <c r="F45" s="68"/>
      <c r="G45" s="68"/>
      <c r="H45" s="68"/>
      <c r="I45" s="68"/>
      <c r="J45" s="68"/>
      <c r="K45" s="68"/>
      <c r="L45" s="25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25"/>
      <c r="AK45" s="68"/>
      <c r="AL45" s="68"/>
      <c r="AM45" s="68"/>
      <c r="AN45" s="68"/>
      <c r="AO45" s="25"/>
      <c r="AP45" s="68"/>
      <c r="AQ45" s="68"/>
      <c r="AR45" s="68"/>
      <c r="AS45" s="68"/>
      <c r="AT45" s="68"/>
      <c r="AU45" s="68"/>
      <c r="AV45" s="68"/>
      <c r="AW45" s="68"/>
      <c r="AX45" s="25"/>
      <c r="AY45" s="68"/>
      <c r="AZ45" s="68"/>
      <c r="BA45" s="25"/>
      <c r="BB45" s="68"/>
      <c r="BC45" s="68"/>
      <c r="BD45" s="68"/>
      <c r="BE45" s="25"/>
      <c r="BF45" s="68"/>
      <c r="BG45" s="68"/>
      <c r="BH45" s="68"/>
      <c r="BI45" s="68"/>
      <c r="BJ45" s="68"/>
      <c r="BK45" s="68"/>
      <c r="BL45" s="68"/>
      <c r="BM45" s="68"/>
      <c r="BN45" s="25"/>
      <c r="BO45" s="68"/>
      <c r="BP45" s="68"/>
      <c r="BQ45" s="68"/>
      <c r="BR45" s="68"/>
      <c r="BS45" s="68"/>
      <c r="BT45" s="68"/>
      <c r="BU45" s="68"/>
      <c r="BV45" s="68"/>
      <c r="BW45" s="25"/>
      <c r="BX45" s="68"/>
      <c r="BY45" s="68"/>
      <c r="BZ45" s="68"/>
      <c r="CA45" s="68"/>
      <c r="CB45" s="68"/>
      <c r="CC45" s="68"/>
      <c r="CD45" s="25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25"/>
      <c r="CP45" s="68"/>
      <c r="CQ45" s="68"/>
      <c r="CR45" s="68"/>
      <c r="CS45" s="68"/>
      <c r="CT45" s="68"/>
      <c r="CU45" s="68"/>
      <c r="CV45" s="25"/>
      <c r="CW45" s="68"/>
      <c r="CX45" s="68"/>
      <c r="CY45" s="68"/>
      <c r="CZ45" s="68"/>
      <c r="DA45" s="68"/>
      <c r="DB45" s="68"/>
      <c r="DC45" s="68"/>
      <c r="DD45" s="25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25"/>
      <c r="DS45" s="68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34"/>
      <c r="EL45" s="61">
        <f t="shared" si="0"/>
        <v>0</v>
      </c>
      <c r="EM45" s="65">
        <f t="shared" si="1"/>
        <v>0</v>
      </c>
    </row>
    <row r="46" spans="1:143" s="35" customFormat="1" ht="18">
      <c r="A46" s="37" t="s">
        <v>639</v>
      </c>
      <c r="B46" s="26" t="s">
        <v>280</v>
      </c>
      <c r="C46" s="23" t="s">
        <v>258</v>
      </c>
      <c r="D46" s="68"/>
      <c r="E46" s="69"/>
      <c r="F46" s="68"/>
      <c r="G46" s="68"/>
      <c r="H46" s="68"/>
      <c r="I46" s="68"/>
      <c r="J46" s="68"/>
      <c r="K46" s="68"/>
      <c r="L46" s="25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25"/>
      <c r="AK46" s="68"/>
      <c r="AL46" s="68"/>
      <c r="AM46" s="68"/>
      <c r="AN46" s="68"/>
      <c r="AO46" s="25"/>
      <c r="AP46" s="68"/>
      <c r="AQ46" s="68"/>
      <c r="AR46" s="68"/>
      <c r="AS46" s="68"/>
      <c r="AT46" s="68"/>
      <c r="AU46" s="68"/>
      <c r="AV46" s="68"/>
      <c r="AW46" s="68"/>
      <c r="AX46" s="25"/>
      <c r="AY46" s="68"/>
      <c r="AZ46" s="68"/>
      <c r="BA46" s="25"/>
      <c r="BB46" s="68"/>
      <c r="BC46" s="68"/>
      <c r="BD46" s="68"/>
      <c r="BE46" s="25"/>
      <c r="BF46" s="68"/>
      <c r="BG46" s="68"/>
      <c r="BH46" s="68"/>
      <c r="BI46" s="68"/>
      <c r="BJ46" s="68"/>
      <c r="BK46" s="68"/>
      <c r="BL46" s="68"/>
      <c r="BM46" s="68"/>
      <c r="BN46" s="25"/>
      <c r="BO46" s="68"/>
      <c r="BP46" s="68"/>
      <c r="BQ46" s="68"/>
      <c r="BR46" s="68"/>
      <c r="BS46" s="68"/>
      <c r="BT46" s="68"/>
      <c r="BU46" s="68"/>
      <c r="BV46" s="68"/>
      <c r="BW46" s="25"/>
      <c r="BX46" s="68"/>
      <c r="BY46" s="68"/>
      <c r="BZ46" s="68"/>
      <c r="CA46" s="68"/>
      <c r="CB46" s="68"/>
      <c r="CC46" s="68"/>
      <c r="CD46" s="25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25"/>
      <c r="CP46" s="68"/>
      <c r="CQ46" s="68"/>
      <c r="CR46" s="68"/>
      <c r="CS46" s="68"/>
      <c r="CT46" s="68"/>
      <c r="CU46" s="68"/>
      <c r="CV46" s="25"/>
      <c r="CW46" s="68"/>
      <c r="CX46" s="68"/>
      <c r="CY46" s="68"/>
      <c r="CZ46" s="68"/>
      <c r="DA46" s="68"/>
      <c r="DB46" s="68"/>
      <c r="DC46" s="68"/>
      <c r="DD46" s="25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25"/>
      <c r="DS46" s="68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34"/>
      <c r="EL46" s="61">
        <f t="shared" si="0"/>
        <v>0</v>
      </c>
      <c r="EM46" s="65">
        <f t="shared" si="1"/>
        <v>0</v>
      </c>
    </row>
    <row r="47" spans="1:143" s="35" customFormat="1" ht="18">
      <c r="A47" s="37" t="s">
        <v>640</v>
      </c>
      <c r="B47" s="22" t="s">
        <v>523</v>
      </c>
      <c r="C47" s="23" t="s">
        <v>258</v>
      </c>
      <c r="D47" s="68"/>
      <c r="E47" s="69"/>
      <c r="F47" s="68"/>
      <c r="G47" s="68"/>
      <c r="H47" s="68"/>
      <c r="I47" s="68"/>
      <c r="J47" s="68"/>
      <c r="K47" s="68"/>
      <c r="L47" s="25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25"/>
      <c r="AK47" s="68"/>
      <c r="AL47" s="68"/>
      <c r="AM47" s="68"/>
      <c r="AN47" s="68"/>
      <c r="AO47" s="25"/>
      <c r="AP47" s="68"/>
      <c r="AQ47" s="68"/>
      <c r="AR47" s="68"/>
      <c r="AS47" s="68"/>
      <c r="AT47" s="68"/>
      <c r="AU47" s="68"/>
      <c r="AV47" s="68"/>
      <c r="AW47" s="68"/>
      <c r="AX47" s="25"/>
      <c r="AY47" s="68"/>
      <c r="AZ47" s="68"/>
      <c r="BA47" s="25"/>
      <c r="BB47" s="68"/>
      <c r="BC47" s="68"/>
      <c r="BD47" s="68"/>
      <c r="BE47" s="25"/>
      <c r="BF47" s="68"/>
      <c r="BG47" s="68"/>
      <c r="BH47" s="68"/>
      <c r="BI47" s="68"/>
      <c r="BJ47" s="68"/>
      <c r="BK47" s="68"/>
      <c r="BL47" s="68"/>
      <c r="BM47" s="68"/>
      <c r="BN47" s="25"/>
      <c r="BO47" s="68"/>
      <c r="BP47" s="68"/>
      <c r="BQ47" s="68"/>
      <c r="BR47" s="68"/>
      <c r="BS47" s="68"/>
      <c r="BT47" s="68"/>
      <c r="BU47" s="68"/>
      <c r="BV47" s="68"/>
      <c r="BW47" s="25"/>
      <c r="BX47" s="68"/>
      <c r="BY47" s="68"/>
      <c r="BZ47" s="68"/>
      <c r="CA47" s="68"/>
      <c r="CB47" s="68"/>
      <c r="CC47" s="68"/>
      <c r="CD47" s="25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25"/>
      <c r="CP47" s="68"/>
      <c r="CQ47" s="68"/>
      <c r="CR47" s="68"/>
      <c r="CS47" s="68"/>
      <c r="CT47" s="68"/>
      <c r="CU47" s="68"/>
      <c r="CV47" s="25"/>
      <c r="CW47" s="68"/>
      <c r="CX47" s="68"/>
      <c r="CY47" s="68"/>
      <c r="CZ47" s="68"/>
      <c r="DA47" s="68"/>
      <c r="DB47" s="68"/>
      <c r="DC47" s="68"/>
      <c r="DD47" s="25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25"/>
      <c r="DS47" s="68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34"/>
      <c r="EL47" s="61">
        <f t="shared" si="0"/>
        <v>0</v>
      </c>
      <c r="EM47" s="65">
        <f t="shared" si="1"/>
        <v>0</v>
      </c>
    </row>
    <row r="48" spans="1:143" s="35" customFormat="1" ht="18">
      <c r="A48" s="37" t="s">
        <v>641</v>
      </c>
      <c r="B48" s="22" t="s">
        <v>524</v>
      </c>
      <c r="C48" s="23" t="s">
        <v>264</v>
      </c>
      <c r="D48" s="68"/>
      <c r="E48" s="69"/>
      <c r="F48" s="68"/>
      <c r="G48" s="68"/>
      <c r="H48" s="68"/>
      <c r="I48" s="68"/>
      <c r="J48" s="68"/>
      <c r="K48" s="68"/>
      <c r="L48" s="25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25"/>
      <c r="AK48" s="68"/>
      <c r="AL48" s="68"/>
      <c r="AM48" s="68"/>
      <c r="AN48" s="68"/>
      <c r="AO48" s="25"/>
      <c r="AP48" s="68"/>
      <c r="AQ48" s="68"/>
      <c r="AR48" s="68"/>
      <c r="AS48" s="68"/>
      <c r="AT48" s="68"/>
      <c r="AU48" s="68"/>
      <c r="AV48" s="68"/>
      <c r="AW48" s="68"/>
      <c r="AX48" s="25"/>
      <c r="AY48" s="68"/>
      <c r="AZ48" s="68"/>
      <c r="BA48" s="25"/>
      <c r="BB48" s="68"/>
      <c r="BC48" s="68"/>
      <c r="BD48" s="68"/>
      <c r="BE48" s="25"/>
      <c r="BF48" s="68"/>
      <c r="BG48" s="68"/>
      <c r="BH48" s="68"/>
      <c r="BI48" s="68"/>
      <c r="BJ48" s="68"/>
      <c r="BK48" s="68"/>
      <c r="BL48" s="68"/>
      <c r="BM48" s="68"/>
      <c r="BN48" s="25"/>
      <c r="BO48" s="68"/>
      <c r="BP48" s="68"/>
      <c r="BQ48" s="68"/>
      <c r="BR48" s="68"/>
      <c r="BS48" s="68"/>
      <c r="BT48" s="68"/>
      <c r="BU48" s="68"/>
      <c r="BV48" s="68"/>
      <c r="BW48" s="25"/>
      <c r="BX48" s="68"/>
      <c r="BY48" s="68"/>
      <c r="BZ48" s="68"/>
      <c r="CA48" s="68"/>
      <c r="CB48" s="68"/>
      <c r="CC48" s="68"/>
      <c r="CD48" s="25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25"/>
      <c r="CP48" s="68"/>
      <c r="CQ48" s="68"/>
      <c r="CR48" s="68"/>
      <c r="CS48" s="68"/>
      <c r="CT48" s="68"/>
      <c r="CU48" s="68"/>
      <c r="CV48" s="25"/>
      <c r="CW48" s="68"/>
      <c r="CX48" s="68"/>
      <c r="CY48" s="68"/>
      <c r="CZ48" s="68"/>
      <c r="DA48" s="68"/>
      <c r="DB48" s="68"/>
      <c r="DC48" s="68"/>
      <c r="DD48" s="25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25"/>
      <c r="DS48" s="68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34"/>
      <c r="EL48" s="61">
        <f t="shared" si="0"/>
        <v>0</v>
      </c>
      <c r="EM48" s="65">
        <f t="shared" si="1"/>
        <v>0</v>
      </c>
    </row>
    <row r="49" spans="1:143" s="35" customFormat="1" ht="30">
      <c r="A49" s="37" t="s">
        <v>642</v>
      </c>
      <c r="B49" s="22" t="s">
        <v>525</v>
      </c>
      <c r="C49" s="23" t="s">
        <v>264</v>
      </c>
      <c r="D49" s="68"/>
      <c r="E49" s="69"/>
      <c r="F49" s="68"/>
      <c r="G49" s="68"/>
      <c r="H49" s="68"/>
      <c r="I49" s="68"/>
      <c r="J49" s="68"/>
      <c r="K49" s="68"/>
      <c r="L49" s="25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25"/>
      <c r="AK49" s="68"/>
      <c r="AL49" s="68"/>
      <c r="AM49" s="68"/>
      <c r="AN49" s="68"/>
      <c r="AO49" s="25"/>
      <c r="AP49" s="68"/>
      <c r="AQ49" s="68"/>
      <c r="AR49" s="68"/>
      <c r="AS49" s="68"/>
      <c r="AT49" s="68"/>
      <c r="AU49" s="68"/>
      <c r="AV49" s="68"/>
      <c r="AW49" s="68"/>
      <c r="AX49" s="25"/>
      <c r="AY49" s="68"/>
      <c r="AZ49" s="68"/>
      <c r="BA49" s="25"/>
      <c r="BB49" s="68"/>
      <c r="BC49" s="68"/>
      <c r="BD49" s="68"/>
      <c r="BE49" s="25"/>
      <c r="BF49" s="68"/>
      <c r="BG49" s="68"/>
      <c r="BH49" s="68"/>
      <c r="BI49" s="68"/>
      <c r="BJ49" s="68"/>
      <c r="BK49" s="68"/>
      <c r="BL49" s="68"/>
      <c r="BM49" s="68"/>
      <c r="BN49" s="25"/>
      <c r="BO49" s="68"/>
      <c r="BP49" s="68"/>
      <c r="BQ49" s="68"/>
      <c r="BR49" s="68"/>
      <c r="BS49" s="68"/>
      <c r="BT49" s="68"/>
      <c r="BU49" s="68"/>
      <c r="BV49" s="68"/>
      <c r="BW49" s="25"/>
      <c r="BX49" s="68"/>
      <c r="BY49" s="68"/>
      <c r="BZ49" s="68"/>
      <c r="CA49" s="68"/>
      <c r="CB49" s="68"/>
      <c r="CC49" s="68"/>
      <c r="CD49" s="25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25"/>
      <c r="CP49" s="68"/>
      <c r="CQ49" s="68"/>
      <c r="CR49" s="68"/>
      <c r="CS49" s="68"/>
      <c r="CT49" s="68"/>
      <c r="CU49" s="68"/>
      <c r="CV49" s="25"/>
      <c r="CW49" s="68"/>
      <c r="CX49" s="68"/>
      <c r="CY49" s="68"/>
      <c r="CZ49" s="68"/>
      <c r="DA49" s="68"/>
      <c r="DB49" s="68"/>
      <c r="DC49" s="68"/>
      <c r="DD49" s="25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25"/>
      <c r="DS49" s="68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34"/>
      <c r="EL49" s="61">
        <f t="shared" si="0"/>
        <v>0</v>
      </c>
      <c r="EM49" s="65">
        <f t="shared" si="1"/>
        <v>0</v>
      </c>
    </row>
    <row r="50" spans="1:143" ht="18">
      <c r="A50" s="37" t="s">
        <v>643</v>
      </c>
      <c r="B50" s="27" t="s">
        <v>285</v>
      </c>
      <c r="C50" s="23"/>
      <c r="D50" s="25">
        <f>D51+D52+D53</f>
        <v>0</v>
      </c>
      <c r="E50" s="71"/>
      <c r="F50" s="25">
        <f aca="true" t="shared" si="11" ref="F50:AK50">F51+F52+F53</f>
        <v>0</v>
      </c>
      <c r="G50" s="25">
        <f t="shared" si="11"/>
        <v>0</v>
      </c>
      <c r="H50" s="25">
        <f t="shared" si="11"/>
        <v>0</v>
      </c>
      <c r="I50" s="25">
        <f t="shared" si="11"/>
        <v>0</v>
      </c>
      <c r="J50" s="25">
        <f t="shared" si="11"/>
        <v>0</v>
      </c>
      <c r="K50" s="25">
        <f t="shared" si="11"/>
        <v>0</v>
      </c>
      <c r="L50" s="25">
        <f t="shared" si="11"/>
        <v>0</v>
      </c>
      <c r="M50" s="25">
        <f t="shared" si="11"/>
        <v>0</v>
      </c>
      <c r="N50" s="25">
        <f t="shared" si="11"/>
        <v>0</v>
      </c>
      <c r="O50" s="25">
        <f t="shared" si="11"/>
        <v>0</v>
      </c>
      <c r="P50" s="25">
        <f t="shared" si="11"/>
        <v>5</v>
      </c>
      <c r="Q50" s="25">
        <f t="shared" si="11"/>
        <v>0</v>
      </c>
      <c r="R50" s="25">
        <f t="shared" si="11"/>
        <v>0</v>
      </c>
      <c r="S50" s="25">
        <f t="shared" si="11"/>
        <v>0</v>
      </c>
      <c r="T50" s="25">
        <f t="shared" si="11"/>
        <v>0</v>
      </c>
      <c r="U50" s="25">
        <f t="shared" si="11"/>
        <v>0</v>
      </c>
      <c r="V50" s="25">
        <f t="shared" si="11"/>
        <v>5</v>
      </c>
      <c r="W50" s="25">
        <f t="shared" si="11"/>
        <v>0</v>
      </c>
      <c r="X50" s="25">
        <f t="shared" si="11"/>
        <v>0</v>
      </c>
      <c r="Y50" s="25">
        <f t="shared" si="11"/>
        <v>0</v>
      </c>
      <c r="Z50" s="25">
        <f t="shared" si="11"/>
        <v>0</v>
      </c>
      <c r="AA50" s="25">
        <f t="shared" si="11"/>
        <v>0</v>
      </c>
      <c r="AB50" s="25">
        <f t="shared" si="11"/>
        <v>0</v>
      </c>
      <c r="AC50" s="25">
        <f t="shared" si="11"/>
        <v>0</v>
      </c>
      <c r="AD50" s="25">
        <f t="shared" si="11"/>
        <v>0</v>
      </c>
      <c r="AE50" s="25">
        <f t="shared" si="11"/>
        <v>0</v>
      </c>
      <c r="AF50" s="25">
        <f t="shared" si="11"/>
        <v>0</v>
      </c>
      <c r="AG50" s="25">
        <f t="shared" si="11"/>
        <v>0</v>
      </c>
      <c r="AH50" s="25">
        <f t="shared" si="11"/>
        <v>0</v>
      </c>
      <c r="AI50" s="25">
        <f t="shared" si="11"/>
        <v>0</v>
      </c>
      <c r="AJ50" s="25">
        <f t="shared" si="11"/>
        <v>0</v>
      </c>
      <c r="AK50" s="25">
        <f t="shared" si="11"/>
        <v>0</v>
      </c>
      <c r="AL50" s="25">
        <f aca="true" t="shared" si="12" ref="AL50:BQ50">AL51+AL52+AL53</f>
        <v>0</v>
      </c>
      <c r="AM50" s="25">
        <f t="shared" si="12"/>
        <v>0</v>
      </c>
      <c r="AN50" s="25">
        <f t="shared" si="12"/>
        <v>0</v>
      </c>
      <c r="AO50" s="25">
        <f t="shared" si="12"/>
        <v>0</v>
      </c>
      <c r="AP50" s="25">
        <f t="shared" si="12"/>
        <v>0</v>
      </c>
      <c r="AQ50" s="25">
        <f t="shared" si="12"/>
        <v>0</v>
      </c>
      <c r="AR50" s="25">
        <f t="shared" si="12"/>
        <v>0</v>
      </c>
      <c r="AS50" s="25">
        <f t="shared" si="12"/>
        <v>0</v>
      </c>
      <c r="AT50" s="25">
        <f t="shared" si="12"/>
        <v>0</v>
      </c>
      <c r="AU50" s="25">
        <f t="shared" si="12"/>
        <v>0</v>
      </c>
      <c r="AV50" s="25">
        <f t="shared" si="12"/>
        <v>0</v>
      </c>
      <c r="AW50" s="25">
        <f t="shared" si="12"/>
        <v>0</v>
      </c>
      <c r="AX50" s="25">
        <f t="shared" si="12"/>
        <v>0</v>
      </c>
      <c r="AY50" s="25">
        <f t="shared" si="12"/>
        <v>0</v>
      </c>
      <c r="AZ50" s="25">
        <f t="shared" si="12"/>
        <v>24</v>
      </c>
      <c r="BA50" s="25">
        <f t="shared" si="12"/>
        <v>0</v>
      </c>
      <c r="BB50" s="25">
        <f t="shared" si="12"/>
        <v>0</v>
      </c>
      <c r="BC50" s="25">
        <f t="shared" si="12"/>
        <v>0</v>
      </c>
      <c r="BD50" s="25">
        <f t="shared" si="12"/>
        <v>9</v>
      </c>
      <c r="BE50" s="25">
        <f t="shared" si="12"/>
        <v>0</v>
      </c>
      <c r="BF50" s="25">
        <f t="shared" si="12"/>
        <v>0</v>
      </c>
      <c r="BG50" s="25">
        <f t="shared" si="12"/>
        <v>1</v>
      </c>
      <c r="BH50" s="25">
        <f t="shared" si="12"/>
        <v>2</v>
      </c>
      <c r="BI50" s="25">
        <f t="shared" si="12"/>
        <v>0</v>
      </c>
      <c r="BJ50" s="25">
        <f t="shared" si="12"/>
        <v>0</v>
      </c>
      <c r="BK50" s="25">
        <f t="shared" si="12"/>
        <v>0</v>
      </c>
      <c r="BL50" s="25">
        <f t="shared" si="12"/>
        <v>0</v>
      </c>
      <c r="BM50" s="25">
        <f t="shared" si="12"/>
        <v>0</v>
      </c>
      <c r="BN50" s="25">
        <f t="shared" si="12"/>
        <v>0</v>
      </c>
      <c r="BO50" s="25">
        <f t="shared" si="12"/>
        <v>0</v>
      </c>
      <c r="BP50" s="25">
        <f t="shared" si="12"/>
        <v>20</v>
      </c>
      <c r="BQ50" s="25">
        <f t="shared" si="12"/>
        <v>0</v>
      </c>
      <c r="BR50" s="25">
        <f aca="true" t="shared" si="13" ref="BR50:BX50">BR51+BR52+BR53</f>
        <v>0</v>
      </c>
      <c r="BS50" s="25">
        <f t="shared" si="13"/>
        <v>0</v>
      </c>
      <c r="BT50" s="25">
        <f t="shared" si="13"/>
        <v>0</v>
      </c>
      <c r="BU50" s="25">
        <f t="shared" si="13"/>
        <v>0</v>
      </c>
      <c r="BV50" s="25">
        <f t="shared" si="13"/>
        <v>0</v>
      </c>
      <c r="BW50" s="25">
        <f t="shared" si="13"/>
        <v>5</v>
      </c>
      <c r="BX50" s="25">
        <f t="shared" si="13"/>
        <v>6</v>
      </c>
      <c r="BY50" s="25"/>
      <c r="BZ50" s="67"/>
      <c r="CA50" s="25">
        <f aca="true" t="shared" si="14" ref="CA50:CY50">CA51+CA52+CA53</f>
        <v>0</v>
      </c>
      <c r="CB50" s="25">
        <f t="shared" si="14"/>
        <v>0</v>
      </c>
      <c r="CC50" s="25">
        <f t="shared" si="14"/>
        <v>0</v>
      </c>
      <c r="CD50" s="25">
        <f t="shared" si="14"/>
        <v>0</v>
      </c>
      <c r="CE50" s="25">
        <f t="shared" si="14"/>
        <v>0</v>
      </c>
      <c r="CF50" s="25">
        <f t="shared" si="14"/>
        <v>0</v>
      </c>
      <c r="CG50" s="25"/>
      <c r="CH50" s="25"/>
      <c r="CI50" s="25">
        <f t="shared" si="14"/>
        <v>0</v>
      </c>
      <c r="CJ50" s="25">
        <f t="shared" si="14"/>
        <v>0</v>
      </c>
      <c r="CK50" s="25">
        <f t="shared" si="14"/>
        <v>0</v>
      </c>
      <c r="CL50" s="25">
        <f t="shared" si="14"/>
        <v>0</v>
      </c>
      <c r="CM50" s="25">
        <f t="shared" si="14"/>
        <v>0</v>
      </c>
      <c r="CN50" s="25">
        <f t="shared" si="14"/>
        <v>0</v>
      </c>
      <c r="CO50" s="25">
        <f t="shared" si="14"/>
        <v>0</v>
      </c>
      <c r="CP50" s="25">
        <f t="shared" si="14"/>
        <v>0</v>
      </c>
      <c r="CQ50" s="25">
        <f t="shared" si="14"/>
        <v>0</v>
      </c>
      <c r="CR50" s="25">
        <f t="shared" si="14"/>
        <v>0</v>
      </c>
      <c r="CS50" s="25">
        <f t="shared" si="14"/>
        <v>0</v>
      </c>
      <c r="CT50" s="25">
        <f t="shared" si="14"/>
        <v>0</v>
      </c>
      <c r="CU50" s="25">
        <f t="shared" si="14"/>
        <v>0</v>
      </c>
      <c r="CV50" s="25">
        <f t="shared" si="14"/>
        <v>0</v>
      </c>
      <c r="CW50" s="25">
        <f t="shared" si="14"/>
        <v>0</v>
      </c>
      <c r="CX50" s="25">
        <f t="shared" si="14"/>
        <v>0</v>
      </c>
      <c r="CY50" s="25">
        <f t="shared" si="14"/>
        <v>0</v>
      </c>
      <c r="CZ50" s="25">
        <f aca="true" t="shared" si="15" ref="CZ50:DQ50">CZ51+CZ52+CZ53</f>
        <v>0</v>
      </c>
      <c r="DA50" s="25">
        <f t="shared" si="15"/>
        <v>0</v>
      </c>
      <c r="DB50" s="25">
        <f t="shared" si="15"/>
        <v>0</v>
      </c>
      <c r="DC50" s="25">
        <f t="shared" si="15"/>
        <v>0</v>
      </c>
      <c r="DD50" s="25">
        <f t="shared" si="15"/>
        <v>0</v>
      </c>
      <c r="DE50" s="25">
        <f t="shared" si="15"/>
        <v>0</v>
      </c>
      <c r="DF50" s="25">
        <f t="shared" si="15"/>
        <v>0</v>
      </c>
      <c r="DG50" s="25">
        <f t="shared" si="15"/>
        <v>0</v>
      </c>
      <c r="DH50" s="25"/>
      <c r="DI50" s="25"/>
      <c r="DJ50" s="25">
        <f t="shared" si="15"/>
        <v>0</v>
      </c>
      <c r="DK50" s="25">
        <f t="shared" si="15"/>
        <v>0</v>
      </c>
      <c r="DL50" s="25">
        <f t="shared" si="15"/>
        <v>0</v>
      </c>
      <c r="DM50" s="25">
        <f t="shared" si="15"/>
        <v>0</v>
      </c>
      <c r="DN50" s="25">
        <f t="shared" si="15"/>
        <v>0</v>
      </c>
      <c r="DO50" s="25">
        <f t="shared" si="15"/>
        <v>0</v>
      </c>
      <c r="DP50" s="25">
        <f t="shared" si="15"/>
        <v>0</v>
      </c>
      <c r="DQ50" s="25">
        <f t="shared" si="15"/>
        <v>0</v>
      </c>
      <c r="DR50" s="25">
        <f>DR51+DR52+DR53</f>
        <v>10.5</v>
      </c>
      <c r="DS50" s="67"/>
      <c r="DT50" s="64">
        <f aca="true" t="shared" si="16" ref="DT50:EK50">DT51+DT52+DT53</f>
        <v>0</v>
      </c>
      <c r="DU50" s="64">
        <f t="shared" si="16"/>
        <v>0</v>
      </c>
      <c r="DV50" s="64">
        <f t="shared" si="16"/>
        <v>7</v>
      </c>
      <c r="DW50" s="64">
        <f t="shared" si="16"/>
        <v>30</v>
      </c>
      <c r="DX50" s="64"/>
      <c r="DY50" s="64">
        <f t="shared" si="16"/>
        <v>0</v>
      </c>
      <c r="DZ50" s="64">
        <f t="shared" si="16"/>
        <v>0</v>
      </c>
      <c r="EA50" s="64">
        <f t="shared" si="16"/>
        <v>0</v>
      </c>
      <c r="EB50" s="64">
        <f t="shared" si="16"/>
        <v>0</v>
      </c>
      <c r="EC50" s="64">
        <f t="shared" si="16"/>
        <v>0</v>
      </c>
      <c r="ED50" s="64">
        <f t="shared" si="16"/>
        <v>0</v>
      </c>
      <c r="EE50" s="64">
        <f t="shared" si="16"/>
        <v>0</v>
      </c>
      <c r="EF50" s="64">
        <f t="shared" si="16"/>
        <v>0</v>
      </c>
      <c r="EG50" s="64">
        <f t="shared" si="16"/>
        <v>0</v>
      </c>
      <c r="EH50" s="64">
        <f t="shared" si="16"/>
        <v>0</v>
      </c>
      <c r="EI50" s="64">
        <f t="shared" si="16"/>
        <v>0</v>
      </c>
      <c r="EJ50" s="64">
        <f t="shared" si="16"/>
        <v>0</v>
      </c>
      <c r="EK50" s="64">
        <f t="shared" si="16"/>
        <v>0</v>
      </c>
      <c r="EL50" s="61">
        <f t="shared" si="0"/>
        <v>124.5</v>
      </c>
      <c r="EM50" s="65">
        <f t="shared" si="1"/>
        <v>0</v>
      </c>
    </row>
    <row r="51" spans="1:144" s="14" customFormat="1" ht="17.25" customHeight="1">
      <c r="A51" s="37"/>
      <c r="B51" s="22" t="s">
        <v>286</v>
      </c>
      <c r="C51" s="23" t="s">
        <v>264</v>
      </c>
      <c r="D51" s="25"/>
      <c r="E51" s="71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68"/>
      <c r="Z51" s="68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68"/>
      <c r="BC51" s="68"/>
      <c r="BD51" s="68"/>
      <c r="BE51" s="25"/>
      <c r="BF51" s="68"/>
      <c r="BG51" s="68"/>
      <c r="BH51" s="68"/>
      <c r="BI51" s="68"/>
      <c r="BJ51" s="68"/>
      <c r="BK51" s="68"/>
      <c r="BL51" s="68"/>
      <c r="BM51" s="68"/>
      <c r="BN51" s="25"/>
      <c r="BO51" s="68"/>
      <c r="BP51" s="68"/>
      <c r="BQ51" s="68"/>
      <c r="BR51" s="68"/>
      <c r="BS51" s="68"/>
      <c r="BT51" s="68"/>
      <c r="BU51" s="68"/>
      <c r="BV51" s="68"/>
      <c r="BW51" s="25"/>
      <c r="BX51" s="68"/>
      <c r="BY51" s="68"/>
      <c r="BZ51" s="68"/>
      <c r="CA51" s="68"/>
      <c r="CB51" s="68"/>
      <c r="CC51" s="68"/>
      <c r="CD51" s="25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25"/>
      <c r="CP51" s="68"/>
      <c r="CQ51" s="68"/>
      <c r="CR51" s="68"/>
      <c r="CS51" s="68"/>
      <c r="CT51" s="68"/>
      <c r="CU51" s="68"/>
      <c r="CV51" s="25"/>
      <c r="CW51" s="68"/>
      <c r="CX51" s="68"/>
      <c r="CY51" s="25"/>
      <c r="CZ51" s="25"/>
      <c r="DA51" s="25"/>
      <c r="DB51" s="25"/>
      <c r="DC51" s="68"/>
      <c r="DD51" s="25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25"/>
      <c r="DS51" s="68"/>
      <c r="DT51" s="64"/>
      <c r="DU51" s="64"/>
      <c r="DV51" s="64"/>
      <c r="DW51" s="81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34"/>
      <c r="EL51" s="61">
        <f t="shared" si="0"/>
        <v>0</v>
      </c>
      <c r="EM51" s="65">
        <f t="shared" si="1"/>
        <v>0</v>
      </c>
      <c r="EN51" s="51"/>
    </row>
    <row r="52" spans="1:144" s="11" customFormat="1" ht="30" customHeight="1">
      <c r="A52" s="37"/>
      <c r="B52" s="22" t="s">
        <v>526</v>
      </c>
      <c r="C52" s="23" t="s">
        <v>264</v>
      </c>
      <c r="D52" s="28"/>
      <c r="E52" s="63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>
        <v>5</v>
      </c>
      <c r="Q52" s="28"/>
      <c r="R52" s="28"/>
      <c r="S52" s="28"/>
      <c r="T52" s="28"/>
      <c r="U52" s="28"/>
      <c r="V52" s="24">
        <v>5</v>
      </c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>
        <v>24</v>
      </c>
      <c r="BA52" s="24"/>
      <c r="BB52" s="24"/>
      <c r="BC52" s="24"/>
      <c r="BD52" s="24">
        <v>9</v>
      </c>
      <c r="BE52" s="24"/>
      <c r="BF52" s="24"/>
      <c r="BG52" s="24">
        <v>1</v>
      </c>
      <c r="BH52" s="24">
        <v>2</v>
      </c>
      <c r="BI52" s="24"/>
      <c r="BJ52" s="24"/>
      <c r="BK52" s="24"/>
      <c r="BL52" s="24"/>
      <c r="BM52" s="24"/>
      <c r="BN52" s="24"/>
      <c r="BO52" s="24"/>
      <c r="BP52" s="24">
        <v>20</v>
      </c>
      <c r="BQ52" s="24"/>
      <c r="BR52" s="24"/>
      <c r="BS52" s="24"/>
      <c r="BT52" s="24"/>
      <c r="BU52" s="24"/>
      <c r="BV52" s="24"/>
      <c r="BW52" s="24">
        <v>5</v>
      </c>
      <c r="BX52" s="24">
        <v>6</v>
      </c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34"/>
      <c r="EL52" s="61">
        <f t="shared" si="0"/>
        <v>77</v>
      </c>
      <c r="EM52" s="65">
        <f t="shared" si="1"/>
        <v>0</v>
      </c>
      <c r="EN52" s="50"/>
    </row>
    <row r="53" spans="1:144" s="15" customFormat="1" ht="18">
      <c r="A53" s="37"/>
      <c r="B53" s="22" t="s">
        <v>287</v>
      </c>
      <c r="C53" s="23" t="s">
        <v>264</v>
      </c>
      <c r="D53" s="25"/>
      <c r="E53" s="71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68"/>
      <c r="CG53" s="68"/>
      <c r="CH53" s="68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>
        <v>10.5</v>
      </c>
      <c r="DS53" s="25"/>
      <c r="DT53" s="64"/>
      <c r="DU53" s="64"/>
      <c r="DV53" s="64">
        <v>7</v>
      </c>
      <c r="DW53" s="64">
        <v>30</v>
      </c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34"/>
      <c r="EL53" s="61">
        <f t="shared" si="0"/>
        <v>47.5</v>
      </c>
      <c r="EM53" s="65">
        <f t="shared" si="1"/>
        <v>0</v>
      </c>
      <c r="EN53" s="44"/>
    </row>
    <row r="54" spans="1:144" s="15" customFormat="1" ht="18">
      <c r="A54" s="37" t="s">
        <v>644</v>
      </c>
      <c r="B54" s="22" t="s">
        <v>288</v>
      </c>
      <c r="C54" s="23" t="s">
        <v>264</v>
      </c>
      <c r="D54" s="25"/>
      <c r="E54" s="71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68"/>
      <c r="CG54" s="68"/>
      <c r="CH54" s="68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34"/>
      <c r="EL54" s="61">
        <f t="shared" si="0"/>
        <v>0</v>
      </c>
      <c r="EM54" s="65">
        <f t="shared" si="1"/>
        <v>0</v>
      </c>
      <c r="EN54" s="44"/>
    </row>
    <row r="55" spans="1:144" s="15" customFormat="1" ht="18">
      <c r="A55" s="37" t="s">
        <v>645</v>
      </c>
      <c r="B55" s="22" t="s">
        <v>289</v>
      </c>
      <c r="C55" s="23"/>
      <c r="D55" s="25"/>
      <c r="E55" s="71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68"/>
      <c r="CG55" s="68"/>
      <c r="CH55" s="68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34"/>
      <c r="EL55" s="61">
        <f t="shared" si="0"/>
        <v>0</v>
      </c>
      <c r="EM55" s="65">
        <f t="shared" si="1"/>
        <v>0</v>
      </c>
      <c r="EN55" s="44"/>
    </row>
    <row r="56" spans="1:144" s="15" customFormat="1" ht="54">
      <c r="A56" s="37" t="s">
        <v>646</v>
      </c>
      <c r="B56" s="83" t="s">
        <v>545</v>
      </c>
      <c r="C56" s="23"/>
      <c r="D56" s="25"/>
      <c r="E56" s="71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68"/>
      <c r="CG56" s="68"/>
      <c r="CH56" s="68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34"/>
      <c r="EL56" s="61">
        <f t="shared" si="0"/>
        <v>0</v>
      </c>
      <c r="EM56" s="65">
        <f t="shared" si="1"/>
        <v>0</v>
      </c>
      <c r="EN56" s="44"/>
    </row>
    <row r="57" spans="1:144" s="15" customFormat="1" ht="45">
      <c r="A57" s="37" t="s">
        <v>647</v>
      </c>
      <c r="B57" s="84" t="s">
        <v>546</v>
      </c>
      <c r="C57" s="23" t="s">
        <v>258</v>
      </c>
      <c r="D57" s="25"/>
      <c r="E57" s="71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68"/>
      <c r="CG57" s="68"/>
      <c r="CH57" s="68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34"/>
      <c r="EL57" s="61">
        <f t="shared" si="0"/>
        <v>0</v>
      </c>
      <c r="EM57" s="65">
        <f t="shared" si="1"/>
        <v>0</v>
      </c>
      <c r="EN57" s="44"/>
    </row>
    <row r="58" spans="1:144" s="15" customFormat="1" ht="45">
      <c r="A58" s="37" t="s">
        <v>648</v>
      </c>
      <c r="B58" s="84" t="s">
        <v>547</v>
      </c>
      <c r="C58" s="23" t="s">
        <v>258</v>
      </c>
      <c r="D58" s="25"/>
      <c r="E58" s="71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68"/>
      <c r="CG58" s="68"/>
      <c r="CH58" s="68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34"/>
      <c r="EL58" s="61">
        <f t="shared" si="0"/>
        <v>0</v>
      </c>
      <c r="EM58" s="65">
        <f t="shared" si="1"/>
        <v>0</v>
      </c>
      <c r="EN58" s="44"/>
    </row>
    <row r="59" spans="1:144" s="15" customFormat="1" ht="30">
      <c r="A59" s="37" t="s">
        <v>649</v>
      </c>
      <c r="B59" s="22" t="s">
        <v>290</v>
      </c>
      <c r="C59" s="23" t="s">
        <v>264</v>
      </c>
      <c r="D59" s="68"/>
      <c r="E59" s="143"/>
      <c r="F59" s="68"/>
      <c r="G59" s="68"/>
      <c r="H59" s="68"/>
      <c r="I59" s="68"/>
      <c r="J59" s="68"/>
      <c r="K59" s="68"/>
      <c r="L59" s="25"/>
      <c r="M59" s="68"/>
      <c r="N59" s="68"/>
      <c r="O59" s="68"/>
      <c r="P59" s="68"/>
      <c r="Q59" s="68"/>
      <c r="R59" s="68"/>
      <c r="S59" s="68"/>
      <c r="T59" s="25"/>
      <c r="U59" s="68"/>
      <c r="V59" s="68"/>
      <c r="W59" s="68"/>
      <c r="X59" s="68"/>
      <c r="Y59" s="25"/>
      <c r="Z59" s="25"/>
      <c r="AA59" s="68"/>
      <c r="AB59" s="68"/>
      <c r="AC59" s="68"/>
      <c r="AD59" s="68"/>
      <c r="AE59" s="68"/>
      <c r="AF59" s="68"/>
      <c r="AG59" s="68"/>
      <c r="AH59" s="68"/>
      <c r="AI59" s="68"/>
      <c r="AJ59" s="25"/>
      <c r="AK59" s="68"/>
      <c r="AL59" s="68"/>
      <c r="AM59" s="68"/>
      <c r="AN59" s="68"/>
      <c r="AO59" s="25"/>
      <c r="AP59" s="68"/>
      <c r="AQ59" s="68"/>
      <c r="AR59" s="68"/>
      <c r="AS59" s="68"/>
      <c r="AT59" s="68"/>
      <c r="AU59" s="68"/>
      <c r="AV59" s="68"/>
      <c r="AW59" s="68"/>
      <c r="AX59" s="25"/>
      <c r="AY59" s="68"/>
      <c r="AZ59" s="68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68"/>
      <c r="CG59" s="68"/>
      <c r="CH59" s="68"/>
      <c r="CI59" s="25"/>
      <c r="CJ59" s="25"/>
      <c r="CK59" s="25"/>
      <c r="CL59" s="25"/>
      <c r="CM59" s="25">
        <v>10</v>
      </c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68"/>
      <c r="CZ59" s="68"/>
      <c r="DA59" s="68"/>
      <c r="DB59" s="68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34"/>
      <c r="EL59" s="61">
        <f t="shared" si="0"/>
        <v>10</v>
      </c>
      <c r="EM59" s="65">
        <f t="shared" si="1"/>
        <v>0</v>
      </c>
      <c r="EN59" s="44"/>
    </row>
    <row r="60" spans="1:144" s="15" customFormat="1" ht="30">
      <c r="A60" s="37" t="s">
        <v>650</v>
      </c>
      <c r="B60" s="22" t="s">
        <v>544</v>
      </c>
      <c r="C60" s="23" t="s">
        <v>258</v>
      </c>
      <c r="D60" s="68"/>
      <c r="E60" s="143"/>
      <c r="F60" s="68"/>
      <c r="G60" s="68"/>
      <c r="H60" s="68"/>
      <c r="I60" s="68"/>
      <c r="J60" s="68"/>
      <c r="K60" s="68"/>
      <c r="L60" s="25"/>
      <c r="M60" s="68"/>
      <c r="N60" s="68"/>
      <c r="O60" s="68"/>
      <c r="P60" s="68"/>
      <c r="Q60" s="68"/>
      <c r="R60" s="68"/>
      <c r="S60" s="68"/>
      <c r="T60" s="25"/>
      <c r="U60" s="68"/>
      <c r="V60" s="68"/>
      <c r="W60" s="68"/>
      <c r="X60" s="68"/>
      <c r="Y60" s="25"/>
      <c r="Z60" s="25"/>
      <c r="AA60" s="68"/>
      <c r="AB60" s="68"/>
      <c r="AC60" s="68"/>
      <c r="AD60" s="68"/>
      <c r="AE60" s="68"/>
      <c r="AF60" s="68"/>
      <c r="AG60" s="68"/>
      <c r="AH60" s="68"/>
      <c r="AI60" s="68"/>
      <c r="AJ60" s="25"/>
      <c r="AK60" s="68"/>
      <c r="AL60" s="68"/>
      <c r="AM60" s="68"/>
      <c r="AN60" s="68"/>
      <c r="AO60" s="25"/>
      <c r="AP60" s="68"/>
      <c r="AQ60" s="68"/>
      <c r="AR60" s="68"/>
      <c r="AS60" s="68"/>
      <c r="AT60" s="68"/>
      <c r="AU60" s="68"/>
      <c r="AV60" s="68"/>
      <c r="AW60" s="68"/>
      <c r="AX60" s="25"/>
      <c r="AY60" s="68"/>
      <c r="AZ60" s="68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68"/>
      <c r="CG60" s="68"/>
      <c r="CH60" s="68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68"/>
      <c r="CZ60" s="68"/>
      <c r="DA60" s="68"/>
      <c r="DB60" s="68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34"/>
      <c r="EL60" s="61">
        <f t="shared" si="0"/>
        <v>0</v>
      </c>
      <c r="EM60" s="65">
        <f t="shared" si="1"/>
        <v>0</v>
      </c>
      <c r="EN60" s="44"/>
    </row>
    <row r="61" spans="1:144" s="15" customFormat="1" ht="18">
      <c r="A61" s="37" t="s">
        <v>651</v>
      </c>
      <c r="B61" s="22" t="s">
        <v>276</v>
      </c>
      <c r="C61" s="23" t="s">
        <v>258</v>
      </c>
      <c r="D61" s="68"/>
      <c r="E61" s="143"/>
      <c r="F61" s="68"/>
      <c r="G61" s="68"/>
      <c r="H61" s="68"/>
      <c r="I61" s="68"/>
      <c r="J61" s="68"/>
      <c r="K61" s="68"/>
      <c r="L61" s="25"/>
      <c r="M61" s="68"/>
      <c r="N61" s="68"/>
      <c r="O61" s="68"/>
      <c r="P61" s="68"/>
      <c r="Q61" s="68"/>
      <c r="R61" s="68"/>
      <c r="S61" s="68"/>
      <c r="T61" s="25"/>
      <c r="U61" s="68"/>
      <c r="V61" s="68"/>
      <c r="W61" s="68"/>
      <c r="X61" s="68"/>
      <c r="Y61" s="25"/>
      <c r="Z61" s="25"/>
      <c r="AA61" s="68"/>
      <c r="AB61" s="68"/>
      <c r="AC61" s="68"/>
      <c r="AD61" s="68"/>
      <c r="AE61" s="68"/>
      <c r="AF61" s="68"/>
      <c r="AG61" s="68"/>
      <c r="AH61" s="68"/>
      <c r="AI61" s="68"/>
      <c r="AJ61" s="25"/>
      <c r="AK61" s="68"/>
      <c r="AL61" s="68"/>
      <c r="AM61" s="68"/>
      <c r="AN61" s="68"/>
      <c r="AO61" s="25"/>
      <c r="AP61" s="68"/>
      <c r="AQ61" s="68"/>
      <c r="AR61" s="68"/>
      <c r="AS61" s="68"/>
      <c r="AT61" s="68"/>
      <c r="AU61" s="68"/>
      <c r="AV61" s="68"/>
      <c r="AW61" s="68"/>
      <c r="AX61" s="25"/>
      <c r="AY61" s="68"/>
      <c r="AZ61" s="68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68"/>
      <c r="CG61" s="68"/>
      <c r="CH61" s="68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68"/>
      <c r="CZ61" s="68"/>
      <c r="DA61" s="68"/>
      <c r="DB61" s="68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34"/>
      <c r="EL61" s="61">
        <f t="shared" si="0"/>
        <v>0</v>
      </c>
      <c r="EM61" s="65">
        <f t="shared" si="1"/>
        <v>0</v>
      </c>
      <c r="EN61" s="44"/>
    </row>
    <row r="62" spans="1:144" s="15" customFormat="1" ht="18">
      <c r="A62" s="37" t="s">
        <v>652</v>
      </c>
      <c r="B62" s="22" t="s">
        <v>277</v>
      </c>
      <c r="C62" s="23" t="s">
        <v>278</v>
      </c>
      <c r="D62" s="68"/>
      <c r="E62" s="143"/>
      <c r="F62" s="68"/>
      <c r="G62" s="68"/>
      <c r="H62" s="68"/>
      <c r="I62" s="68"/>
      <c r="J62" s="68"/>
      <c r="K62" s="68"/>
      <c r="L62" s="25"/>
      <c r="M62" s="68"/>
      <c r="N62" s="68"/>
      <c r="O62" s="68"/>
      <c r="P62" s="68"/>
      <c r="Q62" s="68"/>
      <c r="R62" s="68"/>
      <c r="S62" s="68"/>
      <c r="T62" s="25"/>
      <c r="U62" s="68"/>
      <c r="V62" s="68"/>
      <c r="W62" s="68"/>
      <c r="X62" s="68"/>
      <c r="Y62" s="25"/>
      <c r="Z62" s="25"/>
      <c r="AA62" s="68"/>
      <c r="AB62" s="68"/>
      <c r="AC62" s="68"/>
      <c r="AD62" s="68"/>
      <c r="AE62" s="68"/>
      <c r="AF62" s="68"/>
      <c r="AG62" s="68"/>
      <c r="AH62" s="68"/>
      <c r="AI62" s="68"/>
      <c r="AJ62" s="25"/>
      <c r="AK62" s="68"/>
      <c r="AL62" s="68"/>
      <c r="AM62" s="68"/>
      <c r="AN62" s="68"/>
      <c r="AO62" s="25">
        <v>1</v>
      </c>
      <c r="AP62" s="68">
        <v>1</v>
      </c>
      <c r="AQ62" s="68"/>
      <c r="AR62" s="68"/>
      <c r="AS62" s="68">
        <v>1</v>
      </c>
      <c r="AT62" s="68"/>
      <c r="AU62" s="68"/>
      <c r="AV62" s="68"/>
      <c r="AW62" s="68"/>
      <c r="AX62" s="25"/>
      <c r="AY62" s="68"/>
      <c r="AZ62" s="68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68"/>
      <c r="CG62" s="68"/>
      <c r="CH62" s="68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68"/>
      <c r="CZ62" s="68"/>
      <c r="DA62" s="68"/>
      <c r="DB62" s="68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34"/>
      <c r="EL62" s="61">
        <f t="shared" si="0"/>
        <v>3</v>
      </c>
      <c r="EM62" s="65">
        <f t="shared" si="1"/>
        <v>0</v>
      </c>
      <c r="EN62" s="44"/>
    </row>
    <row r="63" spans="1:144" s="15" customFormat="1" ht="30">
      <c r="A63" s="37" t="s">
        <v>653</v>
      </c>
      <c r="B63" s="22" t="s">
        <v>548</v>
      </c>
      <c r="C63" s="23" t="s">
        <v>278</v>
      </c>
      <c r="D63" s="68"/>
      <c r="E63" s="143"/>
      <c r="F63" s="68"/>
      <c r="G63" s="68"/>
      <c r="H63" s="68"/>
      <c r="I63" s="68"/>
      <c r="J63" s="68"/>
      <c r="K63" s="68"/>
      <c r="L63" s="25"/>
      <c r="M63" s="68"/>
      <c r="N63" s="68"/>
      <c r="O63" s="68"/>
      <c r="P63" s="68"/>
      <c r="Q63" s="68"/>
      <c r="R63" s="68"/>
      <c r="S63" s="68"/>
      <c r="T63" s="25"/>
      <c r="U63" s="68"/>
      <c r="V63" s="68"/>
      <c r="W63" s="68"/>
      <c r="X63" s="68"/>
      <c r="Y63" s="25"/>
      <c r="Z63" s="25"/>
      <c r="AA63" s="68"/>
      <c r="AB63" s="68"/>
      <c r="AC63" s="68"/>
      <c r="AD63" s="68"/>
      <c r="AE63" s="68"/>
      <c r="AF63" s="68"/>
      <c r="AG63" s="68"/>
      <c r="AH63" s="68"/>
      <c r="AI63" s="68"/>
      <c r="AJ63" s="25"/>
      <c r="AK63" s="68"/>
      <c r="AL63" s="68"/>
      <c r="AM63" s="68"/>
      <c r="AN63" s="68"/>
      <c r="AO63" s="25"/>
      <c r="AP63" s="68"/>
      <c r="AQ63" s="68"/>
      <c r="AR63" s="68"/>
      <c r="AS63" s="68"/>
      <c r="AT63" s="68"/>
      <c r="AU63" s="68"/>
      <c r="AV63" s="68"/>
      <c r="AW63" s="68"/>
      <c r="AX63" s="25"/>
      <c r="AY63" s="68"/>
      <c r="AZ63" s="68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68"/>
      <c r="CG63" s="68"/>
      <c r="CH63" s="68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68"/>
      <c r="CZ63" s="68"/>
      <c r="DA63" s="68"/>
      <c r="DB63" s="68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34"/>
      <c r="EL63" s="61">
        <f t="shared" si="0"/>
        <v>0</v>
      </c>
      <c r="EM63" s="65">
        <f t="shared" si="1"/>
        <v>0</v>
      </c>
      <c r="EN63" s="44"/>
    </row>
    <row r="64" spans="1:144" s="15" customFormat="1" ht="18">
      <c r="A64" s="37" t="s">
        <v>654</v>
      </c>
      <c r="B64" s="22" t="s">
        <v>549</v>
      </c>
      <c r="C64" s="23" t="s">
        <v>258</v>
      </c>
      <c r="D64" s="68"/>
      <c r="E64" s="143"/>
      <c r="F64" s="68"/>
      <c r="G64" s="68"/>
      <c r="H64" s="68">
        <v>3</v>
      </c>
      <c r="I64" s="68">
        <v>5</v>
      </c>
      <c r="J64" s="68"/>
      <c r="K64" s="68"/>
      <c r="L64" s="25"/>
      <c r="M64" s="68">
        <v>10</v>
      </c>
      <c r="N64" s="68"/>
      <c r="O64" s="68"/>
      <c r="P64" s="68"/>
      <c r="Q64" s="68"/>
      <c r="R64" s="68"/>
      <c r="S64" s="68"/>
      <c r="T64" s="25"/>
      <c r="U64" s="68"/>
      <c r="V64" s="68"/>
      <c r="W64" s="68"/>
      <c r="X64" s="68"/>
      <c r="Y64" s="25"/>
      <c r="Z64" s="25"/>
      <c r="AA64" s="68"/>
      <c r="AB64" s="68"/>
      <c r="AC64" s="68"/>
      <c r="AD64" s="68"/>
      <c r="AE64" s="68"/>
      <c r="AF64" s="68"/>
      <c r="AG64" s="68"/>
      <c r="AH64" s="68"/>
      <c r="AI64" s="68"/>
      <c r="AJ64" s="25"/>
      <c r="AK64" s="68"/>
      <c r="AL64" s="68"/>
      <c r="AM64" s="68"/>
      <c r="AN64" s="68"/>
      <c r="AO64" s="25"/>
      <c r="AP64" s="68"/>
      <c r="AQ64" s="68"/>
      <c r="AR64" s="68"/>
      <c r="AS64" s="68"/>
      <c r="AT64" s="68"/>
      <c r="AU64" s="68"/>
      <c r="AV64" s="68"/>
      <c r="AW64" s="68"/>
      <c r="AX64" s="25"/>
      <c r="AY64" s="68"/>
      <c r="AZ64" s="68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68"/>
      <c r="CG64" s="68"/>
      <c r="CH64" s="68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68"/>
      <c r="CZ64" s="68"/>
      <c r="DA64" s="68"/>
      <c r="DB64" s="68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34"/>
      <c r="EL64" s="61">
        <f t="shared" si="0"/>
        <v>18</v>
      </c>
      <c r="EM64" s="65">
        <f t="shared" si="1"/>
        <v>3</v>
      </c>
      <c r="EN64" s="44"/>
    </row>
    <row r="65" spans="1:144" s="15" customFormat="1" ht="30">
      <c r="A65" s="37" t="s">
        <v>655</v>
      </c>
      <c r="B65" s="22" t="s">
        <v>550</v>
      </c>
      <c r="C65" s="23" t="s">
        <v>292</v>
      </c>
      <c r="D65" s="68"/>
      <c r="E65" s="143"/>
      <c r="F65" s="68"/>
      <c r="G65" s="68"/>
      <c r="H65" s="68"/>
      <c r="I65" s="68"/>
      <c r="J65" s="68"/>
      <c r="K65" s="68"/>
      <c r="L65" s="25"/>
      <c r="M65" s="68"/>
      <c r="N65" s="68"/>
      <c r="O65" s="68"/>
      <c r="P65" s="68"/>
      <c r="Q65" s="68"/>
      <c r="R65" s="68"/>
      <c r="S65" s="68"/>
      <c r="T65" s="25"/>
      <c r="U65" s="68"/>
      <c r="V65" s="68"/>
      <c r="W65" s="68"/>
      <c r="X65" s="68"/>
      <c r="Y65" s="25"/>
      <c r="Z65" s="25"/>
      <c r="AA65" s="68"/>
      <c r="AB65" s="68"/>
      <c r="AC65" s="68"/>
      <c r="AD65" s="68"/>
      <c r="AE65" s="68"/>
      <c r="AF65" s="68"/>
      <c r="AG65" s="68"/>
      <c r="AH65" s="68"/>
      <c r="AI65" s="68"/>
      <c r="AJ65" s="25"/>
      <c r="AK65" s="68"/>
      <c r="AL65" s="68"/>
      <c r="AM65" s="68"/>
      <c r="AN65" s="68"/>
      <c r="AO65" s="25"/>
      <c r="AP65" s="68"/>
      <c r="AQ65" s="68"/>
      <c r="AR65" s="68"/>
      <c r="AS65" s="68"/>
      <c r="AT65" s="68"/>
      <c r="AU65" s="68"/>
      <c r="AV65" s="68"/>
      <c r="AW65" s="68"/>
      <c r="AX65" s="25"/>
      <c r="AY65" s="68"/>
      <c r="AZ65" s="68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68"/>
      <c r="CG65" s="68"/>
      <c r="CH65" s="68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68"/>
      <c r="CZ65" s="68"/>
      <c r="DA65" s="68"/>
      <c r="DB65" s="68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34"/>
      <c r="EL65" s="61">
        <f t="shared" si="0"/>
        <v>0</v>
      </c>
      <c r="EM65" s="65">
        <f t="shared" si="1"/>
        <v>0</v>
      </c>
      <c r="EN65" s="44"/>
    </row>
    <row r="66" spans="1:144" s="15" customFormat="1" ht="18">
      <c r="A66" s="37" t="s">
        <v>656</v>
      </c>
      <c r="B66" s="26" t="s">
        <v>279</v>
      </c>
      <c r="C66" s="23" t="s">
        <v>258</v>
      </c>
      <c r="D66" s="68"/>
      <c r="E66" s="143"/>
      <c r="F66" s="68"/>
      <c r="G66" s="68"/>
      <c r="H66" s="68"/>
      <c r="I66" s="68"/>
      <c r="J66" s="68"/>
      <c r="K66" s="68"/>
      <c r="L66" s="25"/>
      <c r="M66" s="68"/>
      <c r="N66" s="68"/>
      <c r="O66" s="68"/>
      <c r="P66" s="68"/>
      <c r="Q66" s="68"/>
      <c r="R66" s="68"/>
      <c r="S66" s="68"/>
      <c r="T66" s="25"/>
      <c r="U66" s="68"/>
      <c r="V66" s="68"/>
      <c r="W66" s="68"/>
      <c r="X66" s="68"/>
      <c r="Y66" s="25"/>
      <c r="Z66" s="25"/>
      <c r="AA66" s="68"/>
      <c r="AB66" s="68"/>
      <c r="AC66" s="68"/>
      <c r="AD66" s="68"/>
      <c r="AE66" s="68"/>
      <c r="AF66" s="68"/>
      <c r="AG66" s="68"/>
      <c r="AH66" s="68"/>
      <c r="AI66" s="68"/>
      <c r="AJ66" s="25"/>
      <c r="AK66" s="68"/>
      <c r="AL66" s="68"/>
      <c r="AM66" s="68"/>
      <c r="AN66" s="68"/>
      <c r="AO66" s="25"/>
      <c r="AP66" s="68"/>
      <c r="AQ66" s="68"/>
      <c r="AR66" s="68"/>
      <c r="AS66" s="68"/>
      <c r="AT66" s="68"/>
      <c r="AU66" s="68"/>
      <c r="AV66" s="68"/>
      <c r="AW66" s="68"/>
      <c r="AX66" s="25"/>
      <c r="AY66" s="68"/>
      <c r="AZ66" s="68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68"/>
      <c r="CG66" s="68"/>
      <c r="CH66" s="68"/>
      <c r="CI66" s="25"/>
      <c r="CJ66" s="25"/>
      <c r="CK66" s="25"/>
      <c r="CL66" s="25"/>
      <c r="CM66" s="25"/>
      <c r="CN66" s="25"/>
      <c r="CO66" s="25"/>
      <c r="CP66" s="25"/>
      <c r="CQ66" s="25">
        <v>60</v>
      </c>
      <c r="CR66" s="25"/>
      <c r="CS66" s="25"/>
      <c r="CT66" s="25"/>
      <c r="CU66" s="25"/>
      <c r="CV66" s="25"/>
      <c r="CW66" s="25"/>
      <c r="CX66" s="25"/>
      <c r="CY66" s="68"/>
      <c r="CZ66" s="68"/>
      <c r="DA66" s="68"/>
      <c r="DB66" s="68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>
        <v>40</v>
      </c>
      <c r="DO66" s="25"/>
      <c r="DP66" s="25"/>
      <c r="DQ66" s="25"/>
      <c r="DR66" s="25"/>
      <c r="DS66" s="25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34"/>
      <c r="EL66" s="61">
        <f t="shared" si="0"/>
        <v>100</v>
      </c>
      <c r="EM66" s="65">
        <f t="shared" si="1"/>
        <v>40</v>
      </c>
      <c r="EN66" s="44"/>
    </row>
    <row r="67" spans="1:144" s="15" customFormat="1" ht="18">
      <c r="A67" s="37" t="s">
        <v>657</v>
      </c>
      <c r="B67" s="86" t="s">
        <v>350</v>
      </c>
      <c r="C67" s="62" t="s">
        <v>258</v>
      </c>
      <c r="D67" s="68"/>
      <c r="E67" s="143"/>
      <c r="F67" s="68"/>
      <c r="G67" s="68"/>
      <c r="H67" s="68"/>
      <c r="I67" s="68"/>
      <c r="J67" s="68"/>
      <c r="K67" s="68"/>
      <c r="L67" s="25"/>
      <c r="M67" s="68"/>
      <c r="N67" s="68"/>
      <c r="O67" s="68"/>
      <c r="P67" s="68"/>
      <c r="Q67" s="68"/>
      <c r="R67" s="68"/>
      <c r="S67" s="68"/>
      <c r="T67" s="25"/>
      <c r="U67" s="68">
        <v>3</v>
      </c>
      <c r="V67" s="68"/>
      <c r="W67" s="68"/>
      <c r="X67" s="68"/>
      <c r="Y67" s="25"/>
      <c r="Z67" s="25"/>
      <c r="AA67" s="68"/>
      <c r="AB67" s="68"/>
      <c r="AC67" s="68"/>
      <c r="AD67" s="68"/>
      <c r="AE67" s="68"/>
      <c r="AF67" s="68"/>
      <c r="AG67" s="68"/>
      <c r="AH67" s="68"/>
      <c r="AI67" s="68"/>
      <c r="AJ67" s="25"/>
      <c r="AK67" s="68"/>
      <c r="AL67" s="68"/>
      <c r="AM67" s="68"/>
      <c r="AN67" s="68"/>
      <c r="AO67" s="25"/>
      <c r="AP67" s="68">
        <v>15</v>
      </c>
      <c r="AQ67" s="68"/>
      <c r="AR67" s="68"/>
      <c r="AS67" s="68"/>
      <c r="AT67" s="68"/>
      <c r="AU67" s="68"/>
      <c r="AV67" s="68"/>
      <c r="AW67" s="68"/>
      <c r="AX67" s="25"/>
      <c r="AY67" s="68"/>
      <c r="AZ67" s="68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68"/>
      <c r="CG67" s="68"/>
      <c r="CH67" s="68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68"/>
      <c r="CZ67" s="68"/>
      <c r="DA67" s="68"/>
      <c r="DB67" s="68"/>
      <c r="DC67" s="25">
        <v>5</v>
      </c>
      <c r="DD67" s="25"/>
      <c r="DE67" s="25">
        <v>5</v>
      </c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64"/>
      <c r="DU67" s="64"/>
      <c r="DV67" s="64"/>
      <c r="DW67" s="64"/>
      <c r="DX67" s="64"/>
      <c r="DY67" s="64"/>
      <c r="DZ67" s="64"/>
      <c r="EA67" s="64"/>
      <c r="EB67" s="64"/>
      <c r="EC67" s="64">
        <v>100</v>
      </c>
      <c r="ED67" s="64"/>
      <c r="EE67" s="64"/>
      <c r="EF67" s="64"/>
      <c r="EG67" s="64"/>
      <c r="EH67" s="64"/>
      <c r="EI67" s="64"/>
      <c r="EJ67" s="64"/>
      <c r="EK67" s="34"/>
      <c r="EL67" s="61">
        <f t="shared" si="0"/>
        <v>128</v>
      </c>
      <c r="EM67" s="65">
        <f t="shared" si="1"/>
        <v>0</v>
      </c>
      <c r="EN67" s="44"/>
    </row>
    <row r="68" spans="1:144" s="15" customFormat="1" ht="18">
      <c r="A68" s="37" t="s">
        <v>658</v>
      </c>
      <c r="B68" s="22" t="s">
        <v>291</v>
      </c>
      <c r="C68" s="23" t="s">
        <v>292</v>
      </c>
      <c r="D68" s="68"/>
      <c r="E68" s="143"/>
      <c r="F68" s="68"/>
      <c r="G68" s="68"/>
      <c r="H68" s="68"/>
      <c r="I68" s="68"/>
      <c r="J68" s="68"/>
      <c r="K68" s="68"/>
      <c r="L68" s="25"/>
      <c r="M68" s="68"/>
      <c r="N68" s="68"/>
      <c r="O68" s="68"/>
      <c r="P68" s="68"/>
      <c r="Q68" s="68"/>
      <c r="R68" s="68"/>
      <c r="S68" s="68"/>
      <c r="T68" s="25"/>
      <c r="U68" s="68"/>
      <c r="V68" s="68"/>
      <c r="W68" s="68"/>
      <c r="X68" s="68"/>
      <c r="Y68" s="25"/>
      <c r="Z68" s="25"/>
      <c r="AA68" s="68"/>
      <c r="AB68" s="68"/>
      <c r="AC68" s="68"/>
      <c r="AD68" s="68"/>
      <c r="AE68" s="68"/>
      <c r="AF68" s="68"/>
      <c r="AG68" s="68"/>
      <c r="AH68" s="68"/>
      <c r="AI68" s="68"/>
      <c r="AJ68" s="25"/>
      <c r="AK68" s="68"/>
      <c r="AL68" s="68"/>
      <c r="AM68" s="68"/>
      <c r="AN68" s="68"/>
      <c r="AO68" s="25"/>
      <c r="AP68" s="68"/>
      <c r="AQ68" s="68"/>
      <c r="AR68" s="68"/>
      <c r="AS68" s="68"/>
      <c r="AT68" s="68"/>
      <c r="AU68" s="68"/>
      <c r="AV68" s="68"/>
      <c r="AW68" s="68"/>
      <c r="AX68" s="25"/>
      <c r="AY68" s="68"/>
      <c r="AZ68" s="68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68"/>
      <c r="CG68" s="68"/>
      <c r="CH68" s="68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68"/>
      <c r="CZ68" s="68"/>
      <c r="DA68" s="68"/>
      <c r="DB68" s="68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34"/>
      <c r="EL68" s="61">
        <f t="shared" si="0"/>
        <v>0</v>
      </c>
      <c r="EM68" s="65">
        <f t="shared" si="1"/>
        <v>0</v>
      </c>
      <c r="EN68" s="44"/>
    </row>
    <row r="69" spans="1:144" s="15" customFormat="1" ht="18">
      <c r="A69" s="37" t="s">
        <v>659</v>
      </c>
      <c r="B69" s="22" t="s">
        <v>293</v>
      </c>
      <c r="C69" s="23" t="s">
        <v>292</v>
      </c>
      <c r="D69" s="68"/>
      <c r="E69" s="143"/>
      <c r="F69" s="68"/>
      <c r="G69" s="68"/>
      <c r="H69" s="68"/>
      <c r="I69" s="68"/>
      <c r="J69" s="68"/>
      <c r="K69" s="68"/>
      <c r="L69" s="25"/>
      <c r="M69" s="68"/>
      <c r="N69" s="68"/>
      <c r="O69" s="68"/>
      <c r="P69" s="68"/>
      <c r="Q69" s="68"/>
      <c r="R69" s="68"/>
      <c r="S69" s="68"/>
      <c r="T69" s="25"/>
      <c r="U69" s="68"/>
      <c r="V69" s="68"/>
      <c r="W69" s="68"/>
      <c r="X69" s="68"/>
      <c r="Y69" s="25"/>
      <c r="Z69" s="25"/>
      <c r="AA69" s="68"/>
      <c r="AB69" s="68"/>
      <c r="AC69" s="68"/>
      <c r="AD69" s="68"/>
      <c r="AE69" s="68"/>
      <c r="AF69" s="68"/>
      <c r="AG69" s="68"/>
      <c r="AH69" s="68"/>
      <c r="AI69" s="68"/>
      <c r="AJ69" s="25"/>
      <c r="AK69" s="68"/>
      <c r="AL69" s="68"/>
      <c r="AM69" s="68"/>
      <c r="AN69" s="68"/>
      <c r="AO69" s="25"/>
      <c r="AP69" s="68"/>
      <c r="AQ69" s="68"/>
      <c r="AR69" s="68"/>
      <c r="AS69" s="68"/>
      <c r="AT69" s="68"/>
      <c r="AU69" s="68"/>
      <c r="AV69" s="68"/>
      <c r="AW69" s="68"/>
      <c r="AX69" s="25"/>
      <c r="AY69" s="68"/>
      <c r="AZ69" s="68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68"/>
      <c r="CG69" s="68"/>
      <c r="CH69" s="68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68"/>
      <c r="CZ69" s="68"/>
      <c r="DA69" s="68"/>
      <c r="DB69" s="68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34"/>
      <c r="EL69" s="61">
        <f aca="true" t="shared" si="17" ref="EL69:EL132">SUM(D69:EK69)</f>
        <v>0</v>
      </c>
      <c r="EM69" s="65">
        <f t="shared" si="1"/>
        <v>0</v>
      </c>
      <c r="EN69" s="44"/>
    </row>
    <row r="70" spans="1:144" s="15" customFormat="1" ht="18">
      <c r="A70" s="37" t="s">
        <v>660</v>
      </c>
      <c r="B70" s="22" t="s">
        <v>294</v>
      </c>
      <c r="C70" s="23" t="s">
        <v>258</v>
      </c>
      <c r="D70" s="68"/>
      <c r="E70" s="143"/>
      <c r="F70" s="68"/>
      <c r="G70" s="68"/>
      <c r="H70" s="68"/>
      <c r="I70" s="68"/>
      <c r="J70" s="68"/>
      <c r="K70" s="68"/>
      <c r="L70" s="25"/>
      <c r="M70" s="68"/>
      <c r="N70" s="68"/>
      <c r="O70" s="68"/>
      <c r="P70" s="68"/>
      <c r="Q70" s="68"/>
      <c r="R70" s="68"/>
      <c r="S70" s="68"/>
      <c r="T70" s="25"/>
      <c r="U70" s="68"/>
      <c r="V70" s="68"/>
      <c r="W70" s="68"/>
      <c r="X70" s="68"/>
      <c r="Y70" s="25"/>
      <c r="Z70" s="25"/>
      <c r="AA70" s="68"/>
      <c r="AB70" s="68"/>
      <c r="AC70" s="68"/>
      <c r="AD70" s="68"/>
      <c r="AE70" s="68"/>
      <c r="AF70" s="68"/>
      <c r="AG70" s="68"/>
      <c r="AH70" s="68"/>
      <c r="AI70" s="68"/>
      <c r="AJ70" s="25"/>
      <c r="AK70" s="68"/>
      <c r="AL70" s="68"/>
      <c r="AM70" s="68"/>
      <c r="AN70" s="68"/>
      <c r="AO70" s="25"/>
      <c r="AP70" s="68"/>
      <c r="AQ70" s="68"/>
      <c r="AR70" s="68"/>
      <c r="AS70" s="68"/>
      <c r="AT70" s="68"/>
      <c r="AU70" s="68"/>
      <c r="AV70" s="68"/>
      <c r="AW70" s="68"/>
      <c r="AX70" s="25"/>
      <c r="AY70" s="68"/>
      <c r="AZ70" s="68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68"/>
      <c r="CG70" s="68"/>
      <c r="CH70" s="68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68"/>
      <c r="CZ70" s="68"/>
      <c r="DA70" s="68"/>
      <c r="DB70" s="68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34"/>
      <c r="EL70" s="61">
        <f t="shared" si="17"/>
        <v>0</v>
      </c>
      <c r="EM70" s="65">
        <f t="shared" si="1"/>
        <v>0</v>
      </c>
      <c r="EN70" s="44"/>
    </row>
    <row r="71" spans="1:144" s="15" customFormat="1" ht="18">
      <c r="A71" s="37" t="s">
        <v>661</v>
      </c>
      <c r="B71" s="22" t="s">
        <v>295</v>
      </c>
      <c r="C71" s="23" t="s">
        <v>264</v>
      </c>
      <c r="D71" s="68"/>
      <c r="E71" s="143"/>
      <c r="F71" s="68"/>
      <c r="G71" s="68"/>
      <c r="H71" s="68"/>
      <c r="I71" s="68"/>
      <c r="J71" s="68"/>
      <c r="K71" s="68"/>
      <c r="L71" s="25"/>
      <c r="M71" s="68"/>
      <c r="N71" s="68"/>
      <c r="O71" s="68"/>
      <c r="P71" s="68"/>
      <c r="Q71" s="68"/>
      <c r="R71" s="68"/>
      <c r="S71" s="68"/>
      <c r="T71" s="25"/>
      <c r="U71" s="68"/>
      <c r="V71" s="68"/>
      <c r="W71" s="68"/>
      <c r="X71" s="68"/>
      <c r="Y71" s="25"/>
      <c r="Z71" s="25"/>
      <c r="AA71" s="68"/>
      <c r="AB71" s="68"/>
      <c r="AC71" s="68"/>
      <c r="AD71" s="68"/>
      <c r="AE71" s="68"/>
      <c r="AF71" s="68"/>
      <c r="AG71" s="68"/>
      <c r="AH71" s="68"/>
      <c r="AI71" s="68"/>
      <c r="AJ71" s="25"/>
      <c r="AK71" s="68"/>
      <c r="AL71" s="68"/>
      <c r="AM71" s="68"/>
      <c r="AN71" s="68"/>
      <c r="AO71" s="25"/>
      <c r="AP71" s="68"/>
      <c r="AQ71" s="68"/>
      <c r="AR71" s="68"/>
      <c r="AS71" s="68"/>
      <c r="AT71" s="68"/>
      <c r="AU71" s="68"/>
      <c r="AV71" s="68"/>
      <c r="AW71" s="68"/>
      <c r="AX71" s="25"/>
      <c r="AY71" s="68"/>
      <c r="AZ71" s="68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68"/>
      <c r="CG71" s="68"/>
      <c r="CH71" s="68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68"/>
      <c r="CZ71" s="68"/>
      <c r="DA71" s="68"/>
      <c r="DB71" s="68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34"/>
      <c r="EL71" s="61">
        <f t="shared" si="17"/>
        <v>0</v>
      </c>
      <c r="EM71" s="65">
        <f t="shared" si="1"/>
        <v>0</v>
      </c>
      <c r="EN71" s="44"/>
    </row>
    <row r="72" spans="1:144" s="15" customFormat="1" ht="18">
      <c r="A72" s="37" t="s">
        <v>661</v>
      </c>
      <c r="B72" s="22" t="s">
        <v>431</v>
      </c>
      <c r="C72" s="23" t="s">
        <v>258</v>
      </c>
      <c r="D72" s="68"/>
      <c r="E72" s="143"/>
      <c r="F72" s="68">
        <v>4</v>
      </c>
      <c r="G72" s="68"/>
      <c r="H72" s="68">
        <v>5</v>
      </c>
      <c r="I72" s="68"/>
      <c r="J72" s="68"/>
      <c r="K72" s="68">
        <v>3</v>
      </c>
      <c r="L72" s="25"/>
      <c r="M72" s="68"/>
      <c r="N72" s="68"/>
      <c r="O72" s="68"/>
      <c r="P72" s="68"/>
      <c r="Q72" s="68"/>
      <c r="R72" s="68"/>
      <c r="S72" s="68"/>
      <c r="T72" s="25"/>
      <c r="U72" s="68"/>
      <c r="V72" s="68"/>
      <c r="W72" s="68"/>
      <c r="X72" s="68"/>
      <c r="Y72" s="25"/>
      <c r="Z72" s="25"/>
      <c r="AA72" s="68"/>
      <c r="AB72" s="68"/>
      <c r="AC72" s="68"/>
      <c r="AD72" s="68"/>
      <c r="AE72" s="68"/>
      <c r="AF72" s="68"/>
      <c r="AG72" s="68"/>
      <c r="AH72" s="68"/>
      <c r="AI72" s="68"/>
      <c r="AJ72" s="25"/>
      <c r="AK72" s="68"/>
      <c r="AL72" s="68"/>
      <c r="AM72" s="68"/>
      <c r="AN72" s="68"/>
      <c r="AO72" s="25"/>
      <c r="AP72" s="68"/>
      <c r="AQ72" s="68"/>
      <c r="AR72" s="68"/>
      <c r="AS72" s="68"/>
      <c r="AT72" s="68"/>
      <c r="AU72" s="68"/>
      <c r="AV72" s="68"/>
      <c r="AW72" s="68"/>
      <c r="AX72" s="25"/>
      <c r="AY72" s="68"/>
      <c r="AZ72" s="68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>
        <v>3</v>
      </c>
      <c r="CC72" s="25"/>
      <c r="CD72" s="25"/>
      <c r="CE72" s="25">
        <v>3</v>
      </c>
      <c r="CF72" s="68">
        <v>3</v>
      </c>
      <c r="CG72" s="68"/>
      <c r="CH72" s="68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68"/>
      <c r="CZ72" s="68"/>
      <c r="DA72" s="68"/>
      <c r="DB72" s="68"/>
      <c r="DC72" s="25"/>
      <c r="DD72" s="25"/>
      <c r="DE72" s="25"/>
      <c r="DF72" s="25"/>
      <c r="DG72" s="25"/>
      <c r="DH72" s="25"/>
      <c r="DI72" s="25"/>
      <c r="DJ72" s="25"/>
      <c r="DK72" s="25"/>
      <c r="DL72" s="25">
        <v>2</v>
      </c>
      <c r="DM72" s="25"/>
      <c r="DN72" s="25"/>
      <c r="DO72" s="25"/>
      <c r="DP72" s="25"/>
      <c r="DQ72" s="25"/>
      <c r="DR72" s="25"/>
      <c r="DS72" s="25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34"/>
      <c r="EL72" s="61">
        <f t="shared" si="17"/>
        <v>23</v>
      </c>
      <c r="EM72" s="65">
        <f aca="true" t="shared" si="18" ref="EM72:EM135">EI72+DN72+DL72+CF72+CE72+CB72+K72+H72+F72</f>
        <v>23</v>
      </c>
      <c r="EN72" s="44"/>
    </row>
    <row r="73" spans="1:144" s="15" customFormat="1" ht="18">
      <c r="A73" s="37" t="s">
        <v>662</v>
      </c>
      <c r="B73" s="22" t="s">
        <v>432</v>
      </c>
      <c r="C73" s="23" t="s">
        <v>258</v>
      </c>
      <c r="D73" s="68"/>
      <c r="E73" s="143"/>
      <c r="F73" s="68"/>
      <c r="G73" s="68"/>
      <c r="H73" s="68"/>
      <c r="I73" s="68"/>
      <c r="J73" s="68"/>
      <c r="K73" s="68"/>
      <c r="L73" s="25"/>
      <c r="M73" s="68"/>
      <c r="N73" s="68"/>
      <c r="O73" s="68"/>
      <c r="P73" s="68"/>
      <c r="Q73" s="68"/>
      <c r="R73" s="68"/>
      <c r="S73" s="68"/>
      <c r="T73" s="25"/>
      <c r="U73" s="68"/>
      <c r="V73" s="68"/>
      <c r="W73" s="68"/>
      <c r="X73" s="68"/>
      <c r="Y73" s="25"/>
      <c r="Z73" s="25"/>
      <c r="AA73" s="68"/>
      <c r="AB73" s="68"/>
      <c r="AC73" s="68"/>
      <c r="AD73" s="68"/>
      <c r="AE73" s="68"/>
      <c r="AF73" s="68"/>
      <c r="AG73" s="68"/>
      <c r="AH73" s="68"/>
      <c r="AI73" s="68"/>
      <c r="AJ73" s="25"/>
      <c r="AK73" s="68"/>
      <c r="AL73" s="68"/>
      <c r="AM73" s="68"/>
      <c r="AN73" s="68"/>
      <c r="AO73" s="25"/>
      <c r="AP73" s="68"/>
      <c r="AQ73" s="68"/>
      <c r="AR73" s="68"/>
      <c r="AS73" s="68"/>
      <c r="AT73" s="68"/>
      <c r="AU73" s="68"/>
      <c r="AV73" s="68"/>
      <c r="AW73" s="68"/>
      <c r="AX73" s="25"/>
      <c r="AY73" s="68"/>
      <c r="AZ73" s="68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68"/>
      <c r="CG73" s="68"/>
      <c r="CH73" s="68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68"/>
      <c r="CZ73" s="68"/>
      <c r="DA73" s="68"/>
      <c r="DB73" s="68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34"/>
      <c r="EL73" s="61">
        <f t="shared" si="17"/>
        <v>0</v>
      </c>
      <c r="EM73" s="65">
        <f t="shared" si="18"/>
        <v>0</v>
      </c>
      <c r="EN73" s="44"/>
    </row>
    <row r="74" spans="1:144" s="15" customFormat="1" ht="18">
      <c r="A74" s="37" t="s">
        <v>663</v>
      </c>
      <c r="B74" s="26" t="s">
        <v>578</v>
      </c>
      <c r="C74" s="23" t="s">
        <v>258</v>
      </c>
      <c r="D74" s="68"/>
      <c r="E74" s="143"/>
      <c r="F74" s="68"/>
      <c r="G74" s="68"/>
      <c r="H74" s="68"/>
      <c r="I74" s="68"/>
      <c r="J74" s="68"/>
      <c r="K74" s="68"/>
      <c r="L74" s="25"/>
      <c r="M74" s="68"/>
      <c r="N74" s="68"/>
      <c r="O74" s="68"/>
      <c r="P74" s="68"/>
      <c r="Q74" s="68"/>
      <c r="R74" s="68"/>
      <c r="S74" s="68"/>
      <c r="T74" s="25"/>
      <c r="U74" s="68"/>
      <c r="V74" s="68"/>
      <c r="W74" s="68"/>
      <c r="X74" s="68"/>
      <c r="Y74" s="25"/>
      <c r="Z74" s="25"/>
      <c r="AA74" s="68"/>
      <c r="AB74" s="68"/>
      <c r="AC74" s="68"/>
      <c r="AD74" s="68"/>
      <c r="AE74" s="68"/>
      <c r="AF74" s="68"/>
      <c r="AG74" s="68"/>
      <c r="AH74" s="68"/>
      <c r="AI74" s="68"/>
      <c r="AJ74" s="25"/>
      <c r="AK74" s="68"/>
      <c r="AL74" s="68"/>
      <c r="AM74" s="68"/>
      <c r="AN74" s="68"/>
      <c r="AO74" s="25"/>
      <c r="AP74" s="68"/>
      <c r="AQ74" s="68"/>
      <c r="AR74" s="68"/>
      <c r="AS74" s="68"/>
      <c r="AT74" s="68"/>
      <c r="AU74" s="68"/>
      <c r="AV74" s="68"/>
      <c r="AW74" s="68"/>
      <c r="AX74" s="25"/>
      <c r="AY74" s="68"/>
      <c r="AZ74" s="68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68"/>
      <c r="CG74" s="68"/>
      <c r="CH74" s="68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68"/>
      <c r="CZ74" s="68"/>
      <c r="DA74" s="68"/>
      <c r="DB74" s="68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34"/>
      <c r="EL74" s="61">
        <f t="shared" si="17"/>
        <v>0</v>
      </c>
      <c r="EM74" s="65">
        <f t="shared" si="18"/>
        <v>0</v>
      </c>
      <c r="EN74" s="44"/>
    </row>
    <row r="75" spans="1:144" s="15" customFormat="1" ht="47.25">
      <c r="A75" s="37" t="s">
        <v>664</v>
      </c>
      <c r="B75" s="87" t="s">
        <v>600</v>
      </c>
      <c r="C75" s="23"/>
      <c r="D75" s="68"/>
      <c r="E75" s="143"/>
      <c r="F75" s="68"/>
      <c r="G75" s="68"/>
      <c r="H75" s="68"/>
      <c r="I75" s="68"/>
      <c r="J75" s="68"/>
      <c r="K75" s="68"/>
      <c r="L75" s="25"/>
      <c r="M75" s="68"/>
      <c r="N75" s="68"/>
      <c r="O75" s="68"/>
      <c r="P75" s="68"/>
      <c r="Q75" s="68"/>
      <c r="R75" s="68"/>
      <c r="S75" s="68"/>
      <c r="T75" s="25"/>
      <c r="U75" s="68"/>
      <c r="V75" s="68"/>
      <c r="W75" s="68"/>
      <c r="X75" s="68"/>
      <c r="Y75" s="25"/>
      <c r="Z75" s="25"/>
      <c r="AA75" s="68"/>
      <c r="AB75" s="68"/>
      <c r="AC75" s="68"/>
      <c r="AD75" s="68"/>
      <c r="AE75" s="68"/>
      <c r="AF75" s="68"/>
      <c r="AG75" s="68"/>
      <c r="AH75" s="68"/>
      <c r="AI75" s="68"/>
      <c r="AJ75" s="25"/>
      <c r="AK75" s="68"/>
      <c r="AL75" s="68"/>
      <c r="AM75" s="68"/>
      <c r="AN75" s="68"/>
      <c r="AO75" s="25"/>
      <c r="AP75" s="68"/>
      <c r="AQ75" s="68"/>
      <c r="AR75" s="68"/>
      <c r="AS75" s="68"/>
      <c r="AT75" s="68"/>
      <c r="AU75" s="68"/>
      <c r="AV75" s="68"/>
      <c r="AW75" s="68"/>
      <c r="AX75" s="25"/>
      <c r="AY75" s="68"/>
      <c r="AZ75" s="68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68"/>
      <c r="CG75" s="68"/>
      <c r="CH75" s="68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68"/>
      <c r="CZ75" s="68"/>
      <c r="DA75" s="68"/>
      <c r="DB75" s="68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34"/>
      <c r="EL75" s="61">
        <f t="shared" si="17"/>
        <v>0</v>
      </c>
      <c r="EM75" s="65">
        <f t="shared" si="18"/>
        <v>0</v>
      </c>
      <c r="EN75" s="44"/>
    </row>
    <row r="76" spans="1:144" s="15" customFormat="1" ht="18">
      <c r="A76" s="37" t="s">
        <v>665</v>
      </c>
      <c r="B76" s="88" t="s">
        <v>601</v>
      </c>
      <c r="C76" s="89" t="s">
        <v>602</v>
      </c>
      <c r="D76" s="25">
        <v>36</v>
      </c>
      <c r="E76" s="143">
        <v>45</v>
      </c>
      <c r="F76" s="25">
        <v>72</v>
      </c>
      <c r="G76" s="25">
        <v>54</v>
      </c>
      <c r="H76" s="25">
        <v>27</v>
      </c>
      <c r="I76" s="25">
        <v>63</v>
      </c>
      <c r="J76" s="25">
        <v>54</v>
      </c>
      <c r="K76" s="25">
        <v>27</v>
      </c>
      <c r="L76" s="25">
        <v>54</v>
      </c>
      <c r="M76" s="25">
        <v>63</v>
      </c>
      <c r="N76" s="25">
        <v>20</v>
      </c>
      <c r="O76" s="25">
        <v>15</v>
      </c>
      <c r="P76" s="25">
        <v>15</v>
      </c>
      <c r="Q76" s="25">
        <v>30</v>
      </c>
      <c r="R76" s="25">
        <v>20</v>
      </c>
      <c r="S76" s="25">
        <v>18</v>
      </c>
      <c r="T76" s="25">
        <v>18</v>
      </c>
      <c r="U76" s="25">
        <v>18</v>
      </c>
      <c r="V76" s="25">
        <v>25</v>
      </c>
      <c r="W76" s="25">
        <v>30</v>
      </c>
      <c r="X76" s="25">
        <v>20</v>
      </c>
      <c r="Y76" s="25">
        <v>36</v>
      </c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>
        <v>10</v>
      </c>
      <c r="AM76" s="25"/>
      <c r="AN76" s="25">
        <v>10</v>
      </c>
      <c r="AO76" s="25">
        <v>19</v>
      </c>
      <c r="AP76" s="25">
        <v>10</v>
      </c>
      <c r="AQ76" s="25"/>
      <c r="AR76" s="25">
        <v>10</v>
      </c>
      <c r="AS76" s="25"/>
      <c r="AT76" s="25">
        <v>10</v>
      </c>
      <c r="AU76" s="25">
        <v>20</v>
      </c>
      <c r="AV76" s="25">
        <v>10</v>
      </c>
      <c r="AW76" s="25">
        <v>18</v>
      </c>
      <c r="AX76" s="25"/>
      <c r="AY76" s="25">
        <v>20</v>
      </c>
      <c r="AZ76" s="25">
        <v>20</v>
      </c>
      <c r="BA76" s="25">
        <v>20</v>
      </c>
      <c r="BB76" s="25">
        <v>20</v>
      </c>
      <c r="BC76" s="25">
        <v>30</v>
      </c>
      <c r="BD76" s="25">
        <v>30</v>
      </c>
      <c r="BE76" s="25">
        <v>30</v>
      </c>
      <c r="BF76" s="25">
        <v>30</v>
      </c>
      <c r="BG76" s="25">
        <v>40</v>
      </c>
      <c r="BH76" s="25">
        <v>15</v>
      </c>
      <c r="BI76" s="25"/>
      <c r="BJ76" s="25">
        <v>20</v>
      </c>
      <c r="BK76" s="25">
        <v>28</v>
      </c>
      <c r="BL76" s="25">
        <v>15</v>
      </c>
      <c r="BM76" s="25">
        <v>20</v>
      </c>
      <c r="BN76" s="25">
        <v>18</v>
      </c>
      <c r="BO76" s="25">
        <v>20</v>
      </c>
      <c r="BP76" s="25">
        <v>16</v>
      </c>
      <c r="BQ76" s="25">
        <v>15</v>
      </c>
      <c r="BR76" s="25">
        <v>25</v>
      </c>
      <c r="BS76" s="25">
        <v>20</v>
      </c>
      <c r="BT76" s="25">
        <v>16</v>
      </c>
      <c r="BU76" s="25">
        <v>16</v>
      </c>
      <c r="BV76" s="25">
        <v>12</v>
      </c>
      <c r="BW76" s="25">
        <v>20</v>
      </c>
      <c r="BX76" s="25">
        <v>20</v>
      </c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>
        <v>15</v>
      </c>
      <c r="CJ76" s="25">
        <v>15</v>
      </c>
      <c r="CK76" s="25">
        <v>15</v>
      </c>
      <c r="CL76" s="25">
        <v>32</v>
      </c>
      <c r="CM76" s="25"/>
      <c r="CN76" s="25"/>
      <c r="CO76" s="25"/>
      <c r="CP76" s="25"/>
      <c r="CQ76" s="25"/>
      <c r="CR76" s="25"/>
      <c r="CS76" s="25">
        <v>16</v>
      </c>
      <c r="CT76" s="25">
        <v>16</v>
      </c>
      <c r="CU76" s="25">
        <v>24</v>
      </c>
      <c r="CV76" s="25">
        <v>30</v>
      </c>
      <c r="CW76" s="25">
        <v>20</v>
      </c>
      <c r="CX76" s="25"/>
      <c r="CY76" s="25"/>
      <c r="CZ76" s="25"/>
      <c r="DA76" s="25"/>
      <c r="DB76" s="25">
        <v>16</v>
      </c>
      <c r="DC76" s="25">
        <v>16</v>
      </c>
      <c r="DD76" s="25">
        <v>16</v>
      </c>
      <c r="DE76" s="25">
        <v>16</v>
      </c>
      <c r="DF76" s="25">
        <v>8</v>
      </c>
      <c r="DG76" s="25">
        <v>15</v>
      </c>
      <c r="DH76" s="25"/>
      <c r="DI76" s="25"/>
      <c r="DJ76" s="25">
        <v>20</v>
      </c>
      <c r="DK76" s="25"/>
      <c r="DL76" s="25">
        <v>10</v>
      </c>
      <c r="DM76" s="25"/>
      <c r="DN76" s="25"/>
      <c r="DO76" s="25"/>
      <c r="DP76" s="25">
        <v>20</v>
      </c>
      <c r="DQ76" s="25">
        <v>20</v>
      </c>
      <c r="DR76" s="25">
        <v>40</v>
      </c>
      <c r="DS76" s="25"/>
      <c r="DT76" s="81">
        <v>20</v>
      </c>
      <c r="DU76" s="81">
        <v>20</v>
      </c>
      <c r="DV76" s="81">
        <v>20</v>
      </c>
      <c r="DW76" s="81">
        <v>20</v>
      </c>
      <c r="DX76" s="81"/>
      <c r="DY76" s="81"/>
      <c r="DZ76" s="81"/>
      <c r="EA76" s="81"/>
      <c r="EB76" s="81"/>
      <c r="EC76" s="81">
        <v>4</v>
      </c>
      <c r="ED76" s="81"/>
      <c r="EE76" s="81">
        <v>4</v>
      </c>
      <c r="EF76" s="81"/>
      <c r="EG76" s="81">
        <v>2</v>
      </c>
      <c r="EH76" s="81">
        <v>6</v>
      </c>
      <c r="EI76" s="81">
        <v>20</v>
      </c>
      <c r="EJ76" s="81">
        <v>6</v>
      </c>
      <c r="EK76" s="34">
        <v>6</v>
      </c>
      <c r="EL76" s="61">
        <f t="shared" si="17"/>
        <v>1921</v>
      </c>
      <c r="EM76" s="65">
        <f t="shared" si="18"/>
        <v>156</v>
      </c>
      <c r="EN76" s="44"/>
    </row>
    <row r="77" spans="1:144" s="15" customFormat="1" ht="45">
      <c r="A77" s="37" t="s">
        <v>666</v>
      </c>
      <c r="B77" s="42" t="s">
        <v>603</v>
      </c>
      <c r="C77" s="25" t="s">
        <v>258</v>
      </c>
      <c r="D77" s="68"/>
      <c r="E77" s="143"/>
      <c r="F77" s="68"/>
      <c r="G77" s="68"/>
      <c r="H77" s="68"/>
      <c r="I77" s="68"/>
      <c r="J77" s="68"/>
      <c r="K77" s="68"/>
      <c r="L77" s="25"/>
      <c r="M77" s="68"/>
      <c r="N77" s="68"/>
      <c r="O77" s="68"/>
      <c r="P77" s="68"/>
      <c r="Q77" s="68"/>
      <c r="R77" s="68"/>
      <c r="S77" s="68"/>
      <c r="T77" s="25"/>
      <c r="U77" s="68"/>
      <c r="V77" s="68"/>
      <c r="W77" s="68"/>
      <c r="X77" s="68"/>
      <c r="Y77" s="25"/>
      <c r="Z77" s="25"/>
      <c r="AA77" s="68"/>
      <c r="AB77" s="68"/>
      <c r="AC77" s="68"/>
      <c r="AD77" s="68"/>
      <c r="AE77" s="68"/>
      <c r="AF77" s="68"/>
      <c r="AG77" s="68"/>
      <c r="AH77" s="68"/>
      <c r="AI77" s="68"/>
      <c r="AJ77" s="25"/>
      <c r="AK77" s="68"/>
      <c r="AL77" s="68"/>
      <c r="AM77" s="68"/>
      <c r="AN77" s="68"/>
      <c r="AO77" s="25"/>
      <c r="AP77" s="68"/>
      <c r="AQ77" s="68"/>
      <c r="AR77" s="68"/>
      <c r="AS77" s="68"/>
      <c r="AT77" s="68"/>
      <c r="AU77" s="68"/>
      <c r="AV77" s="68"/>
      <c r="AW77" s="68"/>
      <c r="AX77" s="25"/>
      <c r="AY77" s="68"/>
      <c r="AZ77" s="68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68"/>
      <c r="CG77" s="68"/>
      <c r="CH77" s="68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68"/>
      <c r="CZ77" s="68"/>
      <c r="DA77" s="68"/>
      <c r="DB77" s="68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34"/>
      <c r="EL77" s="61">
        <f t="shared" si="17"/>
        <v>0</v>
      </c>
      <c r="EM77" s="65">
        <f t="shared" si="18"/>
        <v>0</v>
      </c>
      <c r="EN77" s="44"/>
    </row>
    <row r="78" spans="1:144" s="15" customFormat="1" ht="33" customHeight="1">
      <c r="A78" s="37" t="s">
        <v>667</v>
      </c>
      <c r="B78" s="42" t="s">
        <v>604</v>
      </c>
      <c r="C78" s="25" t="s">
        <v>258</v>
      </c>
      <c r="D78" s="68"/>
      <c r="E78" s="143"/>
      <c r="F78" s="68"/>
      <c r="G78" s="68"/>
      <c r="H78" s="68"/>
      <c r="I78" s="68"/>
      <c r="J78" s="68"/>
      <c r="K78" s="68"/>
      <c r="L78" s="25"/>
      <c r="M78" s="68"/>
      <c r="N78" s="68"/>
      <c r="O78" s="68"/>
      <c r="P78" s="68"/>
      <c r="Q78" s="68"/>
      <c r="R78" s="68"/>
      <c r="S78" s="68"/>
      <c r="T78" s="25"/>
      <c r="U78" s="68"/>
      <c r="V78" s="68"/>
      <c r="W78" s="68"/>
      <c r="X78" s="68"/>
      <c r="Y78" s="25"/>
      <c r="Z78" s="25"/>
      <c r="AA78" s="68"/>
      <c r="AB78" s="68"/>
      <c r="AC78" s="68"/>
      <c r="AD78" s="68"/>
      <c r="AE78" s="68"/>
      <c r="AF78" s="68"/>
      <c r="AG78" s="68"/>
      <c r="AH78" s="68"/>
      <c r="AI78" s="68"/>
      <c r="AJ78" s="25"/>
      <c r="AK78" s="68"/>
      <c r="AL78" s="68"/>
      <c r="AM78" s="68"/>
      <c r="AN78" s="68"/>
      <c r="AO78" s="25"/>
      <c r="AP78" s="68"/>
      <c r="AQ78" s="68"/>
      <c r="AR78" s="68"/>
      <c r="AS78" s="68"/>
      <c r="AT78" s="68"/>
      <c r="AU78" s="68"/>
      <c r="AV78" s="68"/>
      <c r="AW78" s="68"/>
      <c r="AX78" s="25"/>
      <c r="AY78" s="68"/>
      <c r="AZ78" s="68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68"/>
      <c r="CG78" s="68"/>
      <c r="CH78" s="68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68"/>
      <c r="CZ78" s="68"/>
      <c r="DA78" s="68"/>
      <c r="DB78" s="68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34"/>
      <c r="EL78" s="61">
        <f t="shared" si="17"/>
        <v>0</v>
      </c>
      <c r="EM78" s="65">
        <f t="shared" si="18"/>
        <v>0</v>
      </c>
      <c r="EN78" s="44"/>
    </row>
    <row r="79" spans="1:144" s="15" customFormat="1" ht="30">
      <c r="A79" s="37" t="s">
        <v>668</v>
      </c>
      <c r="B79" s="42" t="s">
        <v>605</v>
      </c>
      <c r="C79" s="25" t="s">
        <v>258</v>
      </c>
      <c r="D79" s="68"/>
      <c r="E79" s="143"/>
      <c r="F79" s="68"/>
      <c r="G79" s="68"/>
      <c r="H79" s="68"/>
      <c r="I79" s="68"/>
      <c r="J79" s="68"/>
      <c r="K79" s="68"/>
      <c r="L79" s="25"/>
      <c r="M79" s="68"/>
      <c r="N79" s="68"/>
      <c r="O79" s="68"/>
      <c r="P79" s="68"/>
      <c r="Q79" s="68"/>
      <c r="R79" s="68"/>
      <c r="S79" s="68"/>
      <c r="T79" s="25"/>
      <c r="U79" s="68"/>
      <c r="V79" s="68"/>
      <c r="W79" s="68"/>
      <c r="X79" s="68"/>
      <c r="Y79" s="25"/>
      <c r="Z79" s="25"/>
      <c r="AA79" s="68"/>
      <c r="AB79" s="68"/>
      <c r="AC79" s="68"/>
      <c r="AD79" s="68"/>
      <c r="AE79" s="68"/>
      <c r="AF79" s="68"/>
      <c r="AG79" s="68"/>
      <c r="AH79" s="68"/>
      <c r="AI79" s="68"/>
      <c r="AJ79" s="25"/>
      <c r="AK79" s="68"/>
      <c r="AL79" s="68"/>
      <c r="AM79" s="68"/>
      <c r="AN79" s="68"/>
      <c r="AO79" s="25"/>
      <c r="AP79" s="68"/>
      <c r="AQ79" s="68"/>
      <c r="AR79" s="68"/>
      <c r="AS79" s="68"/>
      <c r="AT79" s="68"/>
      <c r="AU79" s="68"/>
      <c r="AV79" s="68"/>
      <c r="AW79" s="68"/>
      <c r="AX79" s="25"/>
      <c r="AY79" s="68"/>
      <c r="AZ79" s="68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68"/>
      <c r="CG79" s="68"/>
      <c r="CH79" s="68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68"/>
      <c r="CZ79" s="68"/>
      <c r="DA79" s="68"/>
      <c r="DB79" s="68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34"/>
      <c r="EL79" s="61">
        <f t="shared" si="17"/>
        <v>0</v>
      </c>
      <c r="EM79" s="65">
        <f t="shared" si="18"/>
        <v>0</v>
      </c>
      <c r="EN79" s="44"/>
    </row>
    <row r="80" spans="1:144" s="15" customFormat="1" ht="18">
      <c r="A80" s="37" t="s">
        <v>669</v>
      </c>
      <c r="B80" s="42" t="s">
        <v>607</v>
      </c>
      <c r="C80" s="25" t="s">
        <v>258</v>
      </c>
      <c r="D80" s="68"/>
      <c r="E80" s="143"/>
      <c r="F80" s="68"/>
      <c r="G80" s="68"/>
      <c r="H80" s="68"/>
      <c r="I80" s="68"/>
      <c r="J80" s="68"/>
      <c r="K80" s="68"/>
      <c r="L80" s="25"/>
      <c r="M80" s="68"/>
      <c r="N80" s="68"/>
      <c r="O80" s="68"/>
      <c r="P80" s="68"/>
      <c r="Q80" s="68"/>
      <c r="R80" s="68"/>
      <c r="S80" s="68"/>
      <c r="T80" s="25"/>
      <c r="U80" s="68"/>
      <c r="V80" s="68"/>
      <c r="W80" s="68"/>
      <c r="X80" s="68"/>
      <c r="Y80" s="25"/>
      <c r="Z80" s="25"/>
      <c r="AA80" s="68"/>
      <c r="AB80" s="68"/>
      <c r="AC80" s="68"/>
      <c r="AD80" s="68"/>
      <c r="AE80" s="68"/>
      <c r="AF80" s="68"/>
      <c r="AG80" s="68"/>
      <c r="AH80" s="68"/>
      <c r="AI80" s="68"/>
      <c r="AJ80" s="25"/>
      <c r="AK80" s="68"/>
      <c r="AL80" s="68"/>
      <c r="AM80" s="68"/>
      <c r="AN80" s="68"/>
      <c r="AO80" s="25"/>
      <c r="AP80" s="68"/>
      <c r="AQ80" s="68"/>
      <c r="AR80" s="68"/>
      <c r="AS80" s="68"/>
      <c r="AT80" s="68"/>
      <c r="AU80" s="68"/>
      <c r="AV80" s="68"/>
      <c r="AW80" s="68"/>
      <c r="AX80" s="25"/>
      <c r="AY80" s="68"/>
      <c r="AZ80" s="68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68"/>
      <c r="CG80" s="68"/>
      <c r="CH80" s="68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68"/>
      <c r="CZ80" s="68"/>
      <c r="DA80" s="68"/>
      <c r="DB80" s="68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34"/>
      <c r="EL80" s="61">
        <f t="shared" si="17"/>
        <v>0</v>
      </c>
      <c r="EM80" s="65">
        <f t="shared" si="18"/>
        <v>0</v>
      </c>
      <c r="EN80" s="44"/>
    </row>
    <row r="81" spans="1:144" s="15" customFormat="1" ht="18">
      <c r="A81" s="37" t="s">
        <v>670</v>
      </c>
      <c r="B81" s="27" t="s">
        <v>296</v>
      </c>
      <c r="C81" s="23"/>
      <c r="D81" s="25"/>
      <c r="E81" s="71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68"/>
      <c r="CG81" s="68"/>
      <c r="CH81" s="68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1">
        <f t="shared" si="17"/>
        <v>0</v>
      </c>
      <c r="EM81" s="65">
        <f t="shared" si="18"/>
        <v>0</v>
      </c>
      <c r="EN81" s="44"/>
    </row>
    <row r="82" spans="1:144" s="12" customFormat="1" ht="18">
      <c r="A82" s="37" t="s">
        <v>671</v>
      </c>
      <c r="B82" s="27" t="s">
        <v>297</v>
      </c>
      <c r="C82" s="23"/>
      <c r="D82" s="28">
        <f aca="true" t="shared" si="19" ref="D82:AI82">D83+D84+D85+D86+D87+D88+D89+D90</f>
        <v>10</v>
      </c>
      <c r="E82" s="63">
        <f t="shared" si="19"/>
        <v>30</v>
      </c>
      <c r="F82" s="28">
        <f t="shared" si="19"/>
        <v>30</v>
      </c>
      <c r="G82" s="28">
        <f t="shared" si="19"/>
        <v>30</v>
      </c>
      <c r="H82" s="28">
        <f t="shared" si="19"/>
        <v>20</v>
      </c>
      <c r="I82" s="28">
        <f t="shared" si="19"/>
        <v>30</v>
      </c>
      <c r="J82" s="28">
        <f t="shared" si="19"/>
        <v>30</v>
      </c>
      <c r="K82" s="28">
        <f t="shared" si="19"/>
        <v>12</v>
      </c>
      <c r="L82" s="28">
        <f t="shared" si="19"/>
        <v>30</v>
      </c>
      <c r="M82" s="28">
        <f t="shared" si="19"/>
        <v>30</v>
      </c>
      <c r="N82" s="28">
        <f t="shared" si="19"/>
        <v>15</v>
      </c>
      <c r="O82" s="28">
        <f t="shared" si="19"/>
        <v>15</v>
      </c>
      <c r="P82" s="28">
        <f t="shared" si="19"/>
        <v>15</v>
      </c>
      <c r="Q82" s="28">
        <f t="shared" si="19"/>
        <v>15</v>
      </c>
      <c r="R82" s="28">
        <f t="shared" si="19"/>
        <v>15</v>
      </c>
      <c r="S82" s="28">
        <f t="shared" si="19"/>
        <v>15</v>
      </c>
      <c r="T82" s="28">
        <f t="shared" si="19"/>
        <v>15</v>
      </c>
      <c r="U82" s="28">
        <f t="shared" si="19"/>
        <v>15</v>
      </c>
      <c r="V82" s="28">
        <f t="shared" si="19"/>
        <v>15</v>
      </c>
      <c r="W82" s="28">
        <f t="shared" si="19"/>
        <v>15</v>
      </c>
      <c r="X82" s="28">
        <f t="shared" si="19"/>
        <v>15</v>
      </c>
      <c r="Y82" s="28">
        <f t="shared" si="19"/>
        <v>10</v>
      </c>
      <c r="Z82" s="28">
        <f t="shared" si="19"/>
        <v>0</v>
      </c>
      <c r="AA82" s="28">
        <f t="shared" si="19"/>
        <v>0</v>
      </c>
      <c r="AB82" s="28">
        <f t="shared" si="19"/>
        <v>0</v>
      </c>
      <c r="AC82" s="28">
        <f t="shared" si="19"/>
        <v>0</v>
      </c>
      <c r="AD82" s="28">
        <f t="shared" si="19"/>
        <v>0</v>
      </c>
      <c r="AE82" s="28">
        <f t="shared" si="19"/>
        <v>0</v>
      </c>
      <c r="AF82" s="28">
        <f t="shared" si="19"/>
        <v>0</v>
      </c>
      <c r="AG82" s="28">
        <f t="shared" si="19"/>
        <v>10</v>
      </c>
      <c r="AH82" s="28">
        <f t="shared" si="19"/>
        <v>0</v>
      </c>
      <c r="AI82" s="28">
        <f t="shared" si="19"/>
        <v>0</v>
      </c>
      <c r="AJ82" s="28">
        <f aca="true" t="shared" si="20" ref="AJ82:BO82">AJ83+AJ84+AJ85+AJ86+AJ87+AJ88+AJ89+AJ90</f>
        <v>0</v>
      </c>
      <c r="AK82" s="28">
        <f t="shared" si="20"/>
        <v>0</v>
      </c>
      <c r="AL82" s="28">
        <f t="shared" si="20"/>
        <v>0</v>
      </c>
      <c r="AM82" s="28">
        <f t="shared" si="20"/>
        <v>0</v>
      </c>
      <c r="AN82" s="28">
        <f t="shared" si="20"/>
        <v>10</v>
      </c>
      <c r="AO82" s="28">
        <f t="shared" si="20"/>
        <v>0</v>
      </c>
      <c r="AP82" s="28">
        <f t="shared" si="20"/>
        <v>0</v>
      </c>
      <c r="AQ82" s="28">
        <f t="shared" si="20"/>
        <v>0</v>
      </c>
      <c r="AR82" s="28">
        <f t="shared" si="20"/>
        <v>0</v>
      </c>
      <c r="AS82" s="28">
        <f t="shared" si="20"/>
        <v>0</v>
      </c>
      <c r="AT82" s="28">
        <f t="shared" si="20"/>
        <v>0</v>
      </c>
      <c r="AU82" s="28">
        <f t="shared" si="20"/>
        <v>0</v>
      </c>
      <c r="AV82" s="28">
        <f t="shared" si="20"/>
        <v>0</v>
      </c>
      <c r="AW82" s="28">
        <f t="shared" si="20"/>
        <v>0</v>
      </c>
      <c r="AX82" s="28">
        <f t="shared" si="20"/>
        <v>0</v>
      </c>
      <c r="AY82" s="28">
        <f t="shared" si="20"/>
        <v>10</v>
      </c>
      <c r="AZ82" s="28">
        <f t="shared" si="20"/>
        <v>10</v>
      </c>
      <c r="BA82" s="28">
        <f t="shared" si="20"/>
        <v>10</v>
      </c>
      <c r="BB82" s="28">
        <f t="shared" si="20"/>
        <v>10</v>
      </c>
      <c r="BC82" s="28">
        <f t="shared" si="20"/>
        <v>10</v>
      </c>
      <c r="BD82" s="28">
        <f t="shared" si="20"/>
        <v>10</v>
      </c>
      <c r="BE82" s="28">
        <f t="shared" si="20"/>
        <v>10</v>
      </c>
      <c r="BF82" s="28">
        <f t="shared" si="20"/>
        <v>0</v>
      </c>
      <c r="BG82" s="28">
        <f t="shared" si="20"/>
        <v>20</v>
      </c>
      <c r="BH82" s="28">
        <f t="shared" si="20"/>
        <v>8</v>
      </c>
      <c r="BI82" s="28">
        <f t="shared" si="20"/>
        <v>20</v>
      </c>
      <c r="BJ82" s="28">
        <f t="shared" si="20"/>
        <v>0</v>
      </c>
      <c r="BK82" s="28">
        <f t="shared" si="20"/>
        <v>0</v>
      </c>
      <c r="BL82" s="28">
        <f t="shared" si="20"/>
        <v>0</v>
      </c>
      <c r="BM82" s="28">
        <f t="shared" si="20"/>
        <v>0</v>
      </c>
      <c r="BN82" s="28">
        <f t="shared" si="20"/>
        <v>0</v>
      </c>
      <c r="BO82" s="28">
        <f t="shared" si="20"/>
        <v>0</v>
      </c>
      <c r="BP82" s="28">
        <f aca="true" t="shared" si="21" ref="BP82:BX82">BP83+BP84+BP85+BP86+BP87+BP88+BP89+BP90</f>
        <v>0</v>
      </c>
      <c r="BQ82" s="28">
        <f t="shared" si="21"/>
        <v>0</v>
      </c>
      <c r="BR82" s="28">
        <f t="shared" si="21"/>
        <v>0</v>
      </c>
      <c r="BS82" s="28">
        <f t="shared" si="21"/>
        <v>3</v>
      </c>
      <c r="BT82" s="28">
        <f t="shared" si="21"/>
        <v>0</v>
      </c>
      <c r="BU82" s="28">
        <f t="shared" si="21"/>
        <v>0</v>
      </c>
      <c r="BV82" s="28">
        <f t="shared" si="21"/>
        <v>0</v>
      </c>
      <c r="BW82" s="28">
        <f t="shared" si="21"/>
        <v>0</v>
      </c>
      <c r="BX82" s="28">
        <f t="shared" si="21"/>
        <v>0</v>
      </c>
      <c r="BY82" s="28"/>
      <c r="BZ82" s="37"/>
      <c r="CA82" s="28">
        <f aca="true" t="shared" si="22" ref="CA82:CY82">CA83+CA84+CA85+CA86+CA87+CA88+CA89+CA90</f>
        <v>0</v>
      </c>
      <c r="CB82" s="28">
        <f t="shared" si="22"/>
        <v>0</v>
      </c>
      <c r="CC82" s="28">
        <f t="shared" si="22"/>
        <v>0</v>
      </c>
      <c r="CD82" s="28">
        <f t="shared" si="22"/>
        <v>5</v>
      </c>
      <c r="CE82" s="28">
        <f t="shared" si="22"/>
        <v>10</v>
      </c>
      <c r="CF82" s="28">
        <f t="shared" si="22"/>
        <v>15</v>
      </c>
      <c r="CG82" s="28"/>
      <c r="CH82" s="28"/>
      <c r="CI82" s="28">
        <f t="shared" si="22"/>
        <v>0</v>
      </c>
      <c r="CJ82" s="28">
        <f t="shared" si="22"/>
        <v>0</v>
      </c>
      <c r="CK82" s="28">
        <f t="shared" si="22"/>
        <v>0</v>
      </c>
      <c r="CL82" s="28">
        <f t="shared" si="22"/>
        <v>0</v>
      </c>
      <c r="CM82" s="28">
        <f t="shared" si="22"/>
        <v>0</v>
      </c>
      <c r="CN82" s="28">
        <f t="shared" si="22"/>
        <v>0</v>
      </c>
      <c r="CO82" s="28">
        <f t="shared" si="22"/>
        <v>0</v>
      </c>
      <c r="CP82" s="28">
        <f t="shared" si="22"/>
        <v>10</v>
      </c>
      <c r="CQ82" s="28">
        <f t="shared" si="22"/>
        <v>10</v>
      </c>
      <c r="CR82" s="28">
        <f t="shared" si="22"/>
        <v>10</v>
      </c>
      <c r="CS82" s="28">
        <f t="shared" si="22"/>
        <v>40</v>
      </c>
      <c r="CT82" s="28">
        <f t="shared" si="22"/>
        <v>0</v>
      </c>
      <c r="CU82" s="28">
        <f t="shared" si="22"/>
        <v>40</v>
      </c>
      <c r="CV82" s="28">
        <f t="shared" si="22"/>
        <v>0</v>
      </c>
      <c r="CW82" s="28">
        <f t="shared" si="22"/>
        <v>0</v>
      </c>
      <c r="CX82" s="28">
        <f t="shared" si="22"/>
        <v>0</v>
      </c>
      <c r="CY82" s="28">
        <f t="shared" si="22"/>
        <v>0</v>
      </c>
      <c r="CZ82" s="28">
        <f aca="true" t="shared" si="23" ref="CZ82:DQ82">CZ83+CZ84+CZ85+CZ86+CZ87+CZ88+CZ89+CZ90</f>
        <v>0</v>
      </c>
      <c r="DA82" s="28">
        <f t="shared" si="23"/>
        <v>0</v>
      </c>
      <c r="DB82" s="28">
        <f t="shared" si="23"/>
        <v>0</v>
      </c>
      <c r="DC82" s="28">
        <f t="shared" si="23"/>
        <v>30</v>
      </c>
      <c r="DD82" s="28">
        <f t="shared" si="23"/>
        <v>0</v>
      </c>
      <c r="DE82" s="28">
        <f t="shared" si="23"/>
        <v>0</v>
      </c>
      <c r="DF82" s="28">
        <f t="shared" si="23"/>
        <v>0</v>
      </c>
      <c r="DG82" s="28">
        <f t="shared" si="23"/>
        <v>0</v>
      </c>
      <c r="DH82" s="28"/>
      <c r="DI82" s="28"/>
      <c r="DJ82" s="28">
        <f t="shared" si="23"/>
        <v>0</v>
      </c>
      <c r="DK82" s="28">
        <f t="shared" si="23"/>
        <v>0</v>
      </c>
      <c r="DL82" s="28">
        <f t="shared" si="23"/>
        <v>0</v>
      </c>
      <c r="DM82" s="28">
        <f t="shared" si="23"/>
        <v>0</v>
      </c>
      <c r="DN82" s="28">
        <f t="shared" si="23"/>
        <v>0</v>
      </c>
      <c r="DO82" s="28">
        <f t="shared" si="23"/>
        <v>0</v>
      </c>
      <c r="DP82" s="28">
        <f t="shared" si="23"/>
        <v>0</v>
      </c>
      <c r="DQ82" s="28">
        <f t="shared" si="23"/>
        <v>15</v>
      </c>
      <c r="DR82" s="28">
        <f>DR83+DR84+DR85+DR86+DR87+DR88+DR89+DR90</f>
        <v>0</v>
      </c>
      <c r="DS82" s="37"/>
      <c r="DT82" s="64">
        <f aca="true" t="shared" si="24" ref="DT82:EK82">DT83+DT84+DT85+DT86+DT87+DT88+DT89+DT90</f>
        <v>0</v>
      </c>
      <c r="DU82" s="64">
        <f t="shared" si="24"/>
        <v>0</v>
      </c>
      <c r="DV82" s="64">
        <f t="shared" si="24"/>
        <v>0</v>
      </c>
      <c r="DW82" s="64">
        <f t="shared" si="24"/>
        <v>0</v>
      </c>
      <c r="DX82" s="64"/>
      <c r="DY82" s="64">
        <f t="shared" si="24"/>
        <v>0</v>
      </c>
      <c r="DZ82" s="64">
        <f t="shared" si="24"/>
        <v>0</v>
      </c>
      <c r="EA82" s="64">
        <f t="shared" si="24"/>
        <v>0</v>
      </c>
      <c r="EB82" s="64">
        <f t="shared" si="24"/>
        <v>0</v>
      </c>
      <c r="EC82" s="64">
        <f t="shared" si="24"/>
        <v>0</v>
      </c>
      <c r="ED82" s="64">
        <f t="shared" si="24"/>
        <v>0</v>
      </c>
      <c r="EE82" s="64">
        <f t="shared" si="24"/>
        <v>0</v>
      </c>
      <c r="EF82" s="64">
        <f t="shared" si="24"/>
        <v>0</v>
      </c>
      <c r="EG82" s="64">
        <f t="shared" si="24"/>
        <v>0</v>
      </c>
      <c r="EH82" s="64">
        <f t="shared" si="24"/>
        <v>0</v>
      </c>
      <c r="EI82" s="64">
        <f t="shared" si="24"/>
        <v>0</v>
      </c>
      <c r="EJ82" s="64">
        <f t="shared" si="24"/>
        <v>0</v>
      </c>
      <c r="EK82" s="64">
        <f t="shared" si="24"/>
        <v>0</v>
      </c>
      <c r="EL82" s="61">
        <f t="shared" si="17"/>
        <v>753</v>
      </c>
      <c r="EM82" s="65">
        <f t="shared" si="18"/>
        <v>87</v>
      </c>
      <c r="EN82" s="18"/>
    </row>
    <row r="83" spans="1:144" s="13" customFormat="1" ht="18">
      <c r="A83" s="37"/>
      <c r="B83" s="22" t="s">
        <v>298</v>
      </c>
      <c r="C83" s="23" t="s">
        <v>264</v>
      </c>
      <c r="D83" s="28">
        <v>10</v>
      </c>
      <c r="E83" s="63">
        <v>15</v>
      </c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34"/>
      <c r="EL83" s="61">
        <f t="shared" si="17"/>
        <v>25</v>
      </c>
      <c r="EM83" s="65">
        <f t="shared" si="18"/>
        <v>0</v>
      </c>
      <c r="EN83" s="52"/>
    </row>
    <row r="84" spans="1:144" s="15" customFormat="1" ht="18">
      <c r="A84" s="37"/>
      <c r="B84" s="22" t="s">
        <v>299</v>
      </c>
      <c r="C84" s="23" t="s">
        <v>264</v>
      </c>
      <c r="D84" s="68"/>
      <c r="E84" s="71"/>
      <c r="F84" s="68"/>
      <c r="G84" s="68"/>
      <c r="H84" s="68"/>
      <c r="I84" s="68"/>
      <c r="J84" s="68"/>
      <c r="K84" s="68"/>
      <c r="L84" s="25"/>
      <c r="M84" s="68"/>
      <c r="N84" s="68"/>
      <c r="O84" s="68"/>
      <c r="P84" s="68"/>
      <c r="Q84" s="68"/>
      <c r="R84" s="68"/>
      <c r="S84" s="68"/>
      <c r="T84" s="68"/>
      <c r="U84" s="68"/>
      <c r="V84" s="25"/>
      <c r="W84" s="68"/>
      <c r="X84" s="68"/>
      <c r="Y84" s="25"/>
      <c r="Z84" s="25"/>
      <c r="AA84" s="68"/>
      <c r="AB84" s="68"/>
      <c r="AC84" s="68"/>
      <c r="AD84" s="68"/>
      <c r="AE84" s="68"/>
      <c r="AF84" s="68"/>
      <c r="AG84" s="68"/>
      <c r="AH84" s="68"/>
      <c r="AI84" s="68"/>
      <c r="AJ84" s="25"/>
      <c r="AK84" s="68"/>
      <c r="AL84" s="68"/>
      <c r="AM84" s="68"/>
      <c r="AN84" s="68"/>
      <c r="AO84" s="25"/>
      <c r="AP84" s="68"/>
      <c r="AQ84" s="68"/>
      <c r="AR84" s="68"/>
      <c r="AS84" s="68"/>
      <c r="AT84" s="68"/>
      <c r="AU84" s="68"/>
      <c r="AV84" s="68"/>
      <c r="AW84" s="68"/>
      <c r="AX84" s="25"/>
      <c r="AY84" s="68"/>
      <c r="AZ84" s="68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68"/>
      <c r="CG84" s="68"/>
      <c r="CH84" s="68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34"/>
      <c r="EL84" s="61">
        <f t="shared" si="17"/>
        <v>0</v>
      </c>
      <c r="EM84" s="65">
        <f t="shared" si="18"/>
        <v>0</v>
      </c>
      <c r="EN84" s="44"/>
    </row>
    <row r="85" spans="1:144" s="14" customFormat="1" ht="18">
      <c r="A85" s="37"/>
      <c r="B85" s="22" t="s">
        <v>300</v>
      </c>
      <c r="C85" s="23" t="s">
        <v>264</v>
      </c>
      <c r="D85" s="25"/>
      <c r="E85" s="71">
        <v>15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68"/>
      <c r="Z85" s="68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68"/>
      <c r="BC85" s="68"/>
      <c r="BD85" s="68"/>
      <c r="BE85" s="25"/>
      <c r="BF85" s="68"/>
      <c r="BG85" s="68"/>
      <c r="BH85" s="68"/>
      <c r="BI85" s="68">
        <v>20</v>
      </c>
      <c r="BJ85" s="68"/>
      <c r="BK85" s="68"/>
      <c r="BL85" s="68"/>
      <c r="BM85" s="68"/>
      <c r="BN85" s="68"/>
      <c r="BO85" s="68"/>
      <c r="BP85" s="68"/>
      <c r="BQ85" s="68"/>
      <c r="BR85" s="68"/>
      <c r="BS85" s="90">
        <v>3</v>
      </c>
      <c r="BT85" s="68"/>
      <c r="BU85" s="68"/>
      <c r="BV85" s="68"/>
      <c r="BW85" s="25"/>
      <c r="BX85" s="68"/>
      <c r="BY85" s="68"/>
      <c r="BZ85" s="68"/>
      <c r="CA85" s="68"/>
      <c r="CB85" s="68"/>
      <c r="CC85" s="68"/>
      <c r="CD85" s="25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25"/>
      <c r="CP85" s="25">
        <v>10</v>
      </c>
      <c r="CQ85" s="25">
        <v>10</v>
      </c>
      <c r="CR85" s="25">
        <v>10</v>
      </c>
      <c r="CS85" s="68"/>
      <c r="CT85" s="68"/>
      <c r="CU85" s="68"/>
      <c r="CV85" s="25"/>
      <c r="CW85" s="68"/>
      <c r="CX85" s="68"/>
      <c r="CY85" s="25"/>
      <c r="CZ85" s="25"/>
      <c r="DA85" s="25"/>
      <c r="DB85" s="25"/>
      <c r="DC85" s="68"/>
      <c r="DD85" s="25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90"/>
      <c r="DQ85" s="68">
        <v>15</v>
      </c>
      <c r="DR85" s="25"/>
      <c r="DS85" s="68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34"/>
      <c r="EL85" s="61">
        <f t="shared" si="17"/>
        <v>83</v>
      </c>
      <c r="EM85" s="65">
        <f t="shared" si="18"/>
        <v>0</v>
      </c>
      <c r="EN85" s="51"/>
    </row>
    <row r="86" spans="1:144" s="15" customFormat="1" ht="18">
      <c r="A86" s="37"/>
      <c r="B86" s="22" t="s">
        <v>301</v>
      </c>
      <c r="C86" s="23" t="s">
        <v>264</v>
      </c>
      <c r="D86" s="25"/>
      <c r="E86" s="71"/>
      <c r="F86" s="25"/>
      <c r="G86" s="25"/>
      <c r="H86" s="25"/>
      <c r="I86" s="25"/>
      <c r="J86" s="25"/>
      <c r="K86" s="25"/>
      <c r="L86" s="25"/>
      <c r="M86" s="25"/>
      <c r="N86" s="25">
        <v>15</v>
      </c>
      <c r="O86" s="25">
        <v>15</v>
      </c>
      <c r="P86" s="25">
        <v>15</v>
      </c>
      <c r="Q86" s="25">
        <v>15</v>
      </c>
      <c r="R86" s="25">
        <v>15</v>
      </c>
      <c r="S86" s="25">
        <v>15</v>
      </c>
      <c r="T86" s="25">
        <v>15</v>
      </c>
      <c r="U86" s="25">
        <v>15</v>
      </c>
      <c r="V86" s="25">
        <v>15</v>
      </c>
      <c r="W86" s="25">
        <v>15</v>
      </c>
      <c r="X86" s="25">
        <v>15</v>
      </c>
      <c r="Y86" s="25"/>
      <c r="Z86" s="25"/>
      <c r="AA86" s="25"/>
      <c r="AB86" s="25"/>
      <c r="AC86" s="25"/>
      <c r="AD86" s="25"/>
      <c r="AE86" s="25"/>
      <c r="AF86" s="25"/>
      <c r="AG86" s="91">
        <v>10</v>
      </c>
      <c r="AH86" s="25"/>
      <c r="AI86" s="25"/>
      <c r="AJ86" s="25"/>
      <c r="AK86" s="25"/>
      <c r="AL86" s="25"/>
      <c r="AM86" s="25"/>
      <c r="AN86" s="25">
        <v>10</v>
      </c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>
        <v>10</v>
      </c>
      <c r="AZ86" s="25">
        <v>10</v>
      </c>
      <c r="BA86" s="25">
        <v>10</v>
      </c>
      <c r="BB86" s="25">
        <v>10</v>
      </c>
      <c r="BC86" s="25">
        <v>10</v>
      </c>
      <c r="BD86" s="25">
        <v>10</v>
      </c>
      <c r="BE86" s="25">
        <v>10</v>
      </c>
      <c r="BF86" s="25"/>
      <c r="BG86" s="25">
        <v>20</v>
      </c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68"/>
      <c r="CG86" s="68"/>
      <c r="CH86" s="68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91">
        <v>40</v>
      </c>
      <c r="CT86" s="25"/>
      <c r="CU86" s="25">
        <v>40</v>
      </c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34"/>
      <c r="EL86" s="61">
        <f t="shared" si="17"/>
        <v>355</v>
      </c>
      <c r="EM86" s="65">
        <f t="shared" si="18"/>
        <v>0</v>
      </c>
      <c r="EN86" s="44"/>
    </row>
    <row r="87" spans="1:144" s="15" customFormat="1" ht="18">
      <c r="A87" s="37"/>
      <c r="B87" s="22" t="s">
        <v>302</v>
      </c>
      <c r="C87" s="23" t="s">
        <v>264</v>
      </c>
      <c r="D87" s="25"/>
      <c r="E87" s="71"/>
      <c r="F87" s="25">
        <v>30</v>
      </c>
      <c r="G87" s="25">
        <v>30</v>
      </c>
      <c r="H87" s="25">
        <v>20</v>
      </c>
      <c r="I87" s="25">
        <v>30</v>
      </c>
      <c r="J87" s="25">
        <v>30</v>
      </c>
      <c r="K87" s="25">
        <v>12</v>
      </c>
      <c r="L87" s="25">
        <v>30</v>
      </c>
      <c r="M87" s="25">
        <v>30</v>
      </c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>
        <v>8</v>
      </c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68"/>
      <c r="CG87" s="68"/>
      <c r="CH87" s="68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34"/>
      <c r="EL87" s="61">
        <f t="shared" si="17"/>
        <v>220</v>
      </c>
      <c r="EM87" s="65">
        <f t="shared" si="18"/>
        <v>62</v>
      </c>
      <c r="EN87" s="44"/>
    </row>
    <row r="88" spans="1:144" s="15" customFormat="1" ht="18">
      <c r="A88" s="37"/>
      <c r="B88" s="22" t="s">
        <v>303</v>
      </c>
      <c r="C88" s="23" t="s">
        <v>264</v>
      </c>
      <c r="D88" s="25"/>
      <c r="E88" s="71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91">
        <v>10</v>
      </c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>
        <v>5</v>
      </c>
      <c r="CE88" s="25">
        <v>10</v>
      </c>
      <c r="CF88" s="90">
        <v>15</v>
      </c>
      <c r="CG88" s="90"/>
      <c r="CH88" s="90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91"/>
      <c r="CT88" s="25"/>
      <c r="CU88" s="25"/>
      <c r="CV88" s="25"/>
      <c r="CW88" s="25"/>
      <c r="CX88" s="25"/>
      <c r="CY88" s="25"/>
      <c r="CZ88" s="25"/>
      <c r="DA88" s="25"/>
      <c r="DB88" s="91"/>
      <c r="DC88" s="25">
        <v>30</v>
      </c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34"/>
      <c r="EL88" s="61">
        <f t="shared" si="17"/>
        <v>70</v>
      </c>
      <c r="EM88" s="65">
        <f t="shared" si="18"/>
        <v>25</v>
      </c>
      <c r="EN88" s="44"/>
    </row>
    <row r="89" spans="1:144" s="15" customFormat="1" ht="18">
      <c r="A89" s="37"/>
      <c r="B89" s="22" t="s">
        <v>304</v>
      </c>
      <c r="C89" s="23" t="s">
        <v>264</v>
      </c>
      <c r="D89" s="25"/>
      <c r="E89" s="71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68"/>
      <c r="CG89" s="68"/>
      <c r="CH89" s="68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34"/>
      <c r="EL89" s="61">
        <f t="shared" si="17"/>
        <v>0</v>
      </c>
      <c r="EM89" s="65">
        <f t="shared" si="18"/>
        <v>0</v>
      </c>
      <c r="EN89" s="44"/>
    </row>
    <row r="90" spans="1:144" s="15" customFormat="1" ht="18">
      <c r="A90" s="37"/>
      <c r="B90" s="22" t="s">
        <v>305</v>
      </c>
      <c r="C90" s="23" t="s">
        <v>264</v>
      </c>
      <c r="D90" s="25"/>
      <c r="E90" s="71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68"/>
      <c r="CG90" s="68"/>
      <c r="CH90" s="68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1">
        <f t="shared" si="17"/>
        <v>0</v>
      </c>
      <c r="EM90" s="65">
        <f t="shared" si="18"/>
        <v>0</v>
      </c>
      <c r="EN90" s="44"/>
    </row>
    <row r="91" spans="1:143" ht="18">
      <c r="A91" s="37" t="s">
        <v>672</v>
      </c>
      <c r="B91" s="27" t="s">
        <v>306</v>
      </c>
      <c r="C91" s="23"/>
      <c r="D91" s="68">
        <f aca="true" t="shared" si="25" ref="D91:AI91">D92+D93+D94+D95+D96+D97+D98+D99</f>
        <v>10</v>
      </c>
      <c r="E91" s="71">
        <f t="shared" si="25"/>
        <v>20</v>
      </c>
      <c r="F91" s="68">
        <f t="shared" si="25"/>
        <v>35</v>
      </c>
      <c r="G91" s="68">
        <f t="shared" si="25"/>
        <v>30</v>
      </c>
      <c r="H91" s="68">
        <f t="shared" si="25"/>
        <v>20</v>
      </c>
      <c r="I91" s="68">
        <f t="shared" si="25"/>
        <v>30</v>
      </c>
      <c r="J91" s="68">
        <f t="shared" si="25"/>
        <v>55</v>
      </c>
      <c r="K91" s="68">
        <f t="shared" si="25"/>
        <v>12</v>
      </c>
      <c r="L91" s="68">
        <f t="shared" si="25"/>
        <v>30</v>
      </c>
      <c r="M91" s="68">
        <f t="shared" si="25"/>
        <v>60</v>
      </c>
      <c r="N91" s="68">
        <f t="shared" si="25"/>
        <v>0</v>
      </c>
      <c r="O91" s="68">
        <f t="shared" si="25"/>
        <v>0</v>
      </c>
      <c r="P91" s="68">
        <f t="shared" si="25"/>
        <v>0</v>
      </c>
      <c r="Q91" s="68">
        <f t="shared" si="25"/>
        <v>0</v>
      </c>
      <c r="R91" s="68">
        <f t="shared" si="25"/>
        <v>0</v>
      </c>
      <c r="S91" s="68">
        <f t="shared" si="25"/>
        <v>30</v>
      </c>
      <c r="T91" s="68">
        <f t="shared" si="25"/>
        <v>30</v>
      </c>
      <c r="U91" s="68">
        <f t="shared" si="25"/>
        <v>0</v>
      </c>
      <c r="V91" s="68">
        <f t="shared" si="25"/>
        <v>0</v>
      </c>
      <c r="W91" s="68">
        <f t="shared" si="25"/>
        <v>0</v>
      </c>
      <c r="X91" s="68">
        <f t="shared" si="25"/>
        <v>0</v>
      </c>
      <c r="Y91" s="68">
        <f t="shared" si="25"/>
        <v>0</v>
      </c>
      <c r="Z91" s="68">
        <f t="shared" si="25"/>
        <v>0</v>
      </c>
      <c r="AA91" s="68">
        <f t="shared" si="25"/>
        <v>0</v>
      </c>
      <c r="AB91" s="68">
        <f t="shared" si="25"/>
        <v>0</v>
      </c>
      <c r="AC91" s="68">
        <f t="shared" si="25"/>
        <v>0</v>
      </c>
      <c r="AD91" s="68">
        <f t="shared" si="25"/>
        <v>0</v>
      </c>
      <c r="AE91" s="68">
        <f t="shared" si="25"/>
        <v>0</v>
      </c>
      <c r="AF91" s="68">
        <f t="shared" si="25"/>
        <v>0</v>
      </c>
      <c r="AG91" s="68">
        <f t="shared" si="25"/>
        <v>0</v>
      </c>
      <c r="AH91" s="68">
        <f t="shared" si="25"/>
        <v>0</v>
      </c>
      <c r="AI91" s="68">
        <f t="shared" si="25"/>
        <v>0</v>
      </c>
      <c r="AJ91" s="68">
        <f aca="true" t="shared" si="26" ref="AJ91:BO91">AJ92+AJ93+AJ94+AJ95+AJ96+AJ97+AJ98+AJ99</f>
        <v>0</v>
      </c>
      <c r="AK91" s="68">
        <f t="shared" si="26"/>
        <v>0</v>
      </c>
      <c r="AL91" s="68">
        <f t="shared" si="26"/>
        <v>0</v>
      </c>
      <c r="AM91" s="68">
        <f t="shared" si="26"/>
        <v>0</v>
      </c>
      <c r="AN91" s="68">
        <f t="shared" si="26"/>
        <v>0</v>
      </c>
      <c r="AO91" s="68">
        <f t="shared" si="26"/>
        <v>0</v>
      </c>
      <c r="AP91" s="68">
        <f t="shared" si="26"/>
        <v>0</v>
      </c>
      <c r="AQ91" s="68">
        <f t="shared" si="26"/>
        <v>0</v>
      </c>
      <c r="AR91" s="68">
        <f t="shared" si="26"/>
        <v>0</v>
      </c>
      <c r="AS91" s="68">
        <f t="shared" si="26"/>
        <v>0</v>
      </c>
      <c r="AT91" s="68">
        <f t="shared" si="26"/>
        <v>0</v>
      </c>
      <c r="AU91" s="68">
        <f t="shared" si="26"/>
        <v>0</v>
      </c>
      <c r="AV91" s="68">
        <f t="shared" si="26"/>
        <v>0</v>
      </c>
      <c r="AW91" s="68">
        <f t="shared" si="26"/>
        <v>0</v>
      </c>
      <c r="AX91" s="68">
        <f t="shared" si="26"/>
        <v>0</v>
      </c>
      <c r="AY91" s="68">
        <f t="shared" si="26"/>
        <v>0</v>
      </c>
      <c r="AZ91" s="68">
        <f t="shared" si="26"/>
        <v>0</v>
      </c>
      <c r="BA91" s="68">
        <f t="shared" si="26"/>
        <v>10</v>
      </c>
      <c r="BB91" s="68">
        <f t="shared" si="26"/>
        <v>0</v>
      </c>
      <c r="BC91" s="68">
        <f t="shared" si="26"/>
        <v>0</v>
      </c>
      <c r="BD91" s="68">
        <f t="shared" si="26"/>
        <v>15</v>
      </c>
      <c r="BE91" s="68">
        <f t="shared" si="26"/>
        <v>0</v>
      </c>
      <c r="BF91" s="68">
        <f t="shared" si="26"/>
        <v>0</v>
      </c>
      <c r="BG91" s="68">
        <f t="shared" si="26"/>
        <v>0</v>
      </c>
      <c r="BH91" s="68">
        <f t="shared" si="26"/>
        <v>0</v>
      </c>
      <c r="BI91" s="68">
        <f t="shared" si="26"/>
        <v>0</v>
      </c>
      <c r="BJ91" s="68">
        <f t="shared" si="26"/>
        <v>0</v>
      </c>
      <c r="BK91" s="68">
        <f t="shared" si="26"/>
        <v>20</v>
      </c>
      <c r="BL91" s="68">
        <f t="shared" si="26"/>
        <v>0</v>
      </c>
      <c r="BM91" s="68">
        <f t="shared" si="26"/>
        <v>0</v>
      </c>
      <c r="BN91" s="68">
        <f t="shared" si="26"/>
        <v>0</v>
      </c>
      <c r="BO91" s="68">
        <f t="shared" si="26"/>
        <v>0</v>
      </c>
      <c r="BP91" s="68">
        <f aca="true" t="shared" si="27" ref="BP91:BX91">BP92+BP93+BP94+BP95+BP96+BP97+BP98+BP99</f>
        <v>0</v>
      </c>
      <c r="BQ91" s="68">
        <f t="shared" si="27"/>
        <v>0</v>
      </c>
      <c r="BR91" s="68">
        <f t="shared" si="27"/>
        <v>65</v>
      </c>
      <c r="BS91" s="68">
        <f t="shared" si="27"/>
        <v>0</v>
      </c>
      <c r="BT91" s="68">
        <f t="shared" si="27"/>
        <v>0</v>
      </c>
      <c r="BU91" s="68">
        <f t="shared" si="27"/>
        <v>0</v>
      </c>
      <c r="BV91" s="68">
        <f t="shared" si="27"/>
        <v>0</v>
      </c>
      <c r="BW91" s="68">
        <f t="shared" si="27"/>
        <v>0</v>
      </c>
      <c r="BX91" s="68">
        <f t="shared" si="27"/>
        <v>0</v>
      </c>
      <c r="BY91" s="68"/>
      <c r="BZ91" s="67"/>
      <c r="CA91" s="68">
        <f aca="true" t="shared" si="28" ref="CA91:CY91">CA92+CA93+CA94+CA95+CA96+CA97+CA98+CA99</f>
        <v>0</v>
      </c>
      <c r="CB91" s="68">
        <f t="shared" si="28"/>
        <v>0</v>
      </c>
      <c r="CC91" s="68">
        <f t="shared" si="28"/>
        <v>0</v>
      </c>
      <c r="CD91" s="68">
        <f t="shared" si="28"/>
        <v>0</v>
      </c>
      <c r="CE91" s="68">
        <f t="shared" si="28"/>
        <v>0</v>
      </c>
      <c r="CF91" s="68">
        <f t="shared" si="28"/>
        <v>0</v>
      </c>
      <c r="CG91" s="68"/>
      <c r="CH91" s="68"/>
      <c r="CI91" s="68">
        <f t="shared" si="28"/>
        <v>0</v>
      </c>
      <c r="CJ91" s="68">
        <f t="shared" si="28"/>
        <v>0</v>
      </c>
      <c r="CK91" s="68">
        <f t="shared" si="28"/>
        <v>0</v>
      </c>
      <c r="CL91" s="68">
        <f t="shared" si="28"/>
        <v>0</v>
      </c>
      <c r="CM91" s="68">
        <f t="shared" si="28"/>
        <v>0</v>
      </c>
      <c r="CN91" s="68">
        <f t="shared" si="28"/>
        <v>0</v>
      </c>
      <c r="CO91" s="68">
        <f t="shared" si="28"/>
        <v>0</v>
      </c>
      <c r="CP91" s="68">
        <f t="shared" si="28"/>
        <v>0</v>
      </c>
      <c r="CQ91" s="68">
        <f t="shared" si="28"/>
        <v>0</v>
      </c>
      <c r="CR91" s="68">
        <f t="shared" si="28"/>
        <v>0</v>
      </c>
      <c r="CS91" s="68">
        <f t="shared" si="28"/>
        <v>0</v>
      </c>
      <c r="CT91" s="68">
        <f t="shared" si="28"/>
        <v>0</v>
      </c>
      <c r="CU91" s="68">
        <f t="shared" si="28"/>
        <v>0</v>
      </c>
      <c r="CV91" s="68">
        <f t="shared" si="28"/>
        <v>0</v>
      </c>
      <c r="CW91" s="68">
        <f t="shared" si="28"/>
        <v>0</v>
      </c>
      <c r="CX91" s="68">
        <f t="shared" si="28"/>
        <v>0</v>
      </c>
      <c r="CY91" s="68">
        <f t="shared" si="28"/>
        <v>0</v>
      </c>
      <c r="CZ91" s="68">
        <f aca="true" t="shared" si="29" ref="CZ91:DQ91">CZ92+CZ93+CZ94+CZ95+CZ96+CZ97+CZ98+CZ99</f>
        <v>0</v>
      </c>
      <c r="DA91" s="68">
        <f t="shared" si="29"/>
        <v>0</v>
      </c>
      <c r="DB91" s="68">
        <f t="shared" si="29"/>
        <v>0</v>
      </c>
      <c r="DC91" s="68">
        <f t="shared" si="29"/>
        <v>0</v>
      </c>
      <c r="DD91" s="68">
        <f t="shared" si="29"/>
        <v>0</v>
      </c>
      <c r="DE91" s="68">
        <f t="shared" si="29"/>
        <v>0</v>
      </c>
      <c r="DF91" s="68">
        <f t="shared" si="29"/>
        <v>0</v>
      </c>
      <c r="DG91" s="68">
        <f t="shared" si="29"/>
        <v>0</v>
      </c>
      <c r="DH91" s="68"/>
      <c r="DI91" s="68"/>
      <c r="DJ91" s="68">
        <f t="shared" si="29"/>
        <v>0</v>
      </c>
      <c r="DK91" s="68">
        <f t="shared" si="29"/>
        <v>0</v>
      </c>
      <c r="DL91" s="68">
        <f t="shared" si="29"/>
        <v>0</v>
      </c>
      <c r="DM91" s="68">
        <f t="shared" si="29"/>
        <v>30</v>
      </c>
      <c r="DN91" s="68">
        <f t="shared" si="29"/>
        <v>0</v>
      </c>
      <c r="DO91" s="68">
        <f t="shared" si="29"/>
        <v>0</v>
      </c>
      <c r="DP91" s="68">
        <f t="shared" si="29"/>
        <v>0</v>
      </c>
      <c r="DQ91" s="68">
        <f t="shared" si="29"/>
        <v>0</v>
      </c>
      <c r="DR91" s="68">
        <f>DR92+DR93+DR94+DR95+DR96+DR97+DR98+DR99</f>
        <v>0</v>
      </c>
      <c r="DS91" s="67"/>
      <c r="DT91" s="64">
        <f aca="true" t="shared" si="30" ref="DT91:EK91">DT92+DT93+DT94+DT95+DT96+DT97+DT98+DT99</f>
        <v>0</v>
      </c>
      <c r="DU91" s="64">
        <f t="shared" si="30"/>
        <v>0</v>
      </c>
      <c r="DV91" s="64">
        <f t="shared" si="30"/>
        <v>0</v>
      </c>
      <c r="DW91" s="64">
        <f t="shared" si="30"/>
        <v>0</v>
      </c>
      <c r="DX91" s="64"/>
      <c r="DY91" s="64">
        <f t="shared" si="30"/>
        <v>0</v>
      </c>
      <c r="DZ91" s="64">
        <f t="shared" si="30"/>
        <v>0</v>
      </c>
      <c r="EA91" s="64">
        <f t="shared" si="30"/>
        <v>0</v>
      </c>
      <c r="EB91" s="64">
        <f t="shared" si="30"/>
        <v>0</v>
      </c>
      <c r="EC91" s="64">
        <f t="shared" si="30"/>
        <v>0</v>
      </c>
      <c r="ED91" s="64">
        <f t="shared" si="30"/>
        <v>0</v>
      </c>
      <c r="EE91" s="64">
        <f t="shared" si="30"/>
        <v>0</v>
      </c>
      <c r="EF91" s="64">
        <f t="shared" si="30"/>
        <v>0</v>
      </c>
      <c r="EG91" s="64">
        <f t="shared" si="30"/>
        <v>0</v>
      </c>
      <c r="EH91" s="64">
        <f t="shared" si="30"/>
        <v>0</v>
      </c>
      <c r="EI91" s="64">
        <f t="shared" si="30"/>
        <v>0</v>
      </c>
      <c r="EJ91" s="64">
        <f t="shared" si="30"/>
        <v>25</v>
      </c>
      <c r="EK91" s="64">
        <f t="shared" si="30"/>
        <v>25</v>
      </c>
      <c r="EL91" s="61">
        <f t="shared" si="17"/>
        <v>552</v>
      </c>
      <c r="EM91" s="65">
        <f t="shared" si="18"/>
        <v>67</v>
      </c>
    </row>
    <row r="92" spans="1:144" s="13" customFormat="1" ht="18">
      <c r="A92" s="37"/>
      <c r="B92" s="22" t="s">
        <v>298</v>
      </c>
      <c r="C92" s="23" t="s">
        <v>264</v>
      </c>
      <c r="D92" s="28"/>
      <c r="E92" s="63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32"/>
      <c r="DU92" s="32"/>
      <c r="DV92" s="33"/>
      <c r="DW92" s="33"/>
      <c r="DX92" s="25"/>
      <c r="DY92" s="33"/>
      <c r="DZ92" s="25"/>
      <c r="EA92" s="33"/>
      <c r="EB92" s="33"/>
      <c r="EC92" s="25"/>
      <c r="ED92" s="33"/>
      <c r="EE92" s="33"/>
      <c r="EF92" s="33"/>
      <c r="EG92" s="25"/>
      <c r="EH92" s="25"/>
      <c r="EI92" s="25"/>
      <c r="EJ92" s="33"/>
      <c r="EK92" s="25"/>
      <c r="EL92" s="61">
        <f t="shared" si="17"/>
        <v>0</v>
      </c>
      <c r="EM92" s="65">
        <f t="shared" si="18"/>
        <v>0</v>
      </c>
      <c r="EN92" s="52"/>
    </row>
    <row r="93" spans="1:144" s="15" customFormat="1" ht="18">
      <c r="A93" s="37"/>
      <c r="B93" s="22" t="s">
        <v>299</v>
      </c>
      <c r="C93" s="23" t="s">
        <v>264</v>
      </c>
      <c r="D93" s="25"/>
      <c r="E93" s="71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68"/>
      <c r="CG93" s="68"/>
      <c r="CH93" s="68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92">
        <v>10</v>
      </c>
      <c r="EK93" s="34"/>
      <c r="EL93" s="61">
        <f t="shared" si="17"/>
        <v>10</v>
      </c>
      <c r="EM93" s="65">
        <f t="shared" si="18"/>
        <v>0</v>
      </c>
      <c r="EN93" s="44"/>
    </row>
    <row r="94" spans="1:144" s="15" customFormat="1" ht="18">
      <c r="A94" s="37"/>
      <c r="B94" s="22" t="s">
        <v>300</v>
      </c>
      <c r="C94" s="23" t="s">
        <v>264</v>
      </c>
      <c r="D94" s="68">
        <v>10</v>
      </c>
      <c r="E94" s="71"/>
      <c r="F94" s="68"/>
      <c r="G94" s="68"/>
      <c r="H94" s="68"/>
      <c r="I94" s="68"/>
      <c r="J94" s="68"/>
      <c r="K94" s="68"/>
      <c r="L94" s="25"/>
      <c r="M94" s="68"/>
      <c r="N94" s="68"/>
      <c r="O94" s="25"/>
      <c r="P94" s="68"/>
      <c r="Q94" s="68"/>
      <c r="R94" s="68"/>
      <c r="S94" s="68"/>
      <c r="T94" s="68"/>
      <c r="U94" s="25"/>
      <c r="V94" s="68"/>
      <c r="W94" s="68"/>
      <c r="X94" s="68"/>
      <c r="Y94" s="25"/>
      <c r="Z94" s="25"/>
      <c r="AA94" s="68"/>
      <c r="AB94" s="68"/>
      <c r="AC94" s="68"/>
      <c r="AD94" s="68"/>
      <c r="AE94" s="68"/>
      <c r="AF94" s="68"/>
      <c r="AG94" s="68"/>
      <c r="AH94" s="68"/>
      <c r="AI94" s="68"/>
      <c r="AJ94" s="25"/>
      <c r="AK94" s="68"/>
      <c r="AL94" s="68"/>
      <c r="AM94" s="68"/>
      <c r="AN94" s="68"/>
      <c r="AO94" s="25"/>
      <c r="AP94" s="68"/>
      <c r="AQ94" s="68"/>
      <c r="AR94" s="68"/>
      <c r="AS94" s="68"/>
      <c r="AT94" s="68"/>
      <c r="AU94" s="68"/>
      <c r="AV94" s="25"/>
      <c r="AW94" s="68"/>
      <c r="AX94" s="25"/>
      <c r="AY94" s="68"/>
      <c r="AZ94" s="68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68"/>
      <c r="CG94" s="68"/>
      <c r="CH94" s="68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92">
        <v>5</v>
      </c>
      <c r="EK94" s="34"/>
      <c r="EL94" s="61">
        <f t="shared" si="17"/>
        <v>15</v>
      </c>
      <c r="EM94" s="65">
        <f t="shared" si="18"/>
        <v>0</v>
      </c>
      <c r="EN94" s="44"/>
    </row>
    <row r="95" spans="1:144" s="14" customFormat="1" ht="18">
      <c r="A95" s="37"/>
      <c r="B95" s="22" t="s">
        <v>301</v>
      </c>
      <c r="C95" s="23" t="s">
        <v>264</v>
      </c>
      <c r="D95" s="68"/>
      <c r="E95" s="71">
        <v>20</v>
      </c>
      <c r="F95" s="68"/>
      <c r="G95" s="68"/>
      <c r="H95" s="68"/>
      <c r="I95" s="68"/>
      <c r="J95" s="68"/>
      <c r="K95" s="68"/>
      <c r="L95" s="25"/>
      <c r="M95" s="68"/>
      <c r="N95" s="68"/>
      <c r="O95" s="68"/>
      <c r="P95" s="68"/>
      <c r="Q95" s="68"/>
      <c r="R95" s="68"/>
      <c r="S95" s="68"/>
      <c r="T95" s="68"/>
      <c r="U95" s="25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25"/>
      <c r="AK95" s="68"/>
      <c r="AL95" s="68"/>
      <c r="AM95" s="68"/>
      <c r="AN95" s="68"/>
      <c r="AO95" s="25"/>
      <c r="AP95" s="68"/>
      <c r="AQ95" s="68"/>
      <c r="AR95" s="68"/>
      <c r="AS95" s="68"/>
      <c r="AT95" s="68"/>
      <c r="AU95" s="68"/>
      <c r="AV95" s="68"/>
      <c r="AW95" s="68"/>
      <c r="AX95" s="25"/>
      <c r="AY95" s="68"/>
      <c r="AZ95" s="68"/>
      <c r="BA95" s="25"/>
      <c r="BB95" s="68"/>
      <c r="BC95" s="68"/>
      <c r="BD95" s="68"/>
      <c r="BE95" s="25"/>
      <c r="BF95" s="68"/>
      <c r="BG95" s="68"/>
      <c r="BH95" s="68"/>
      <c r="BI95" s="68"/>
      <c r="BJ95" s="68"/>
      <c r="BK95" s="90">
        <v>10</v>
      </c>
      <c r="BL95" s="68"/>
      <c r="BM95" s="68"/>
      <c r="BN95" s="68"/>
      <c r="BO95" s="68"/>
      <c r="BP95" s="68"/>
      <c r="BQ95" s="68"/>
      <c r="BR95" s="90">
        <v>10</v>
      </c>
      <c r="BS95" s="68"/>
      <c r="BT95" s="68"/>
      <c r="BU95" s="68"/>
      <c r="BV95" s="68"/>
      <c r="BW95" s="25"/>
      <c r="BX95" s="68"/>
      <c r="BY95" s="68"/>
      <c r="BZ95" s="68"/>
      <c r="CA95" s="68"/>
      <c r="CB95" s="68"/>
      <c r="CC95" s="68"/>
      <c r="CD95" s="25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25"/>
      <c r="CP95" s="68"/>
      <c r="CQ95" s="68"/>
      <c r="CR95" s="68"/>
      <c r="CS95" s="68"/>
      <c r="CT95" s="68"/>
      <c r="CU95" s="68"/>
      <c r="CV95" s="25"/>
      <c r="CW95" s="68"/>
      <c r="CX95" s="68"/>
      <c r="CY95" s="25"/>
      <c r="CZ95" s="25"/>
      <c r="DA95" s="25"/>
      <c r="DB95" s="25"/>
      <c r="DC95" s="68"/>
      <c r="DD95" s="25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25"/>
      <c r="DS95" s="68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93">
        <v>5</v>
      </c>
      <c r="EL95" s="61">
        <f t="shared" si="17"/>
        <v>45</v>
      </c>
      <c r="EM95" s="65">
        <f t="shared" si="18"/>
        <v>0</v>
      </c>
      <c r="EN95" s="51"/>
    </row>
    <row r="96" spans="1:144" s="14" customFormat="1" ht="18">
      <c r="A96" s="37"/>
      <c r="B96" s="22" t="s">
        <v>302</v>
      </c>
      <c r="C96" s="23" t="s">
        <v>264</v>
      </c>
      <c r="D96" s="25"/>
      <c r="E96" s="71"/>
      <c r="F96" s="25">
        <v>30</v>
      </c>
      <c r="G96" s="25">
        <v>30</v>
      </c>
      <c r="H96" s="25">
        <v>20</v>
      </c>
      <c r="I96" s="25">
        <v>30</v>
      </c>
      <c r="J96" s="25">
        <v>50</v>
      </c>
      <c r="K96" s="25">
        <v>12</v>
      </c>
      <c r="L96" s="25">
        <v>30</v>
      </c>
      <c r="M96" s="25">
        <v>40</v>
      </c>
      <c r="N96" s="25"/>
      <c r="O96" s="25"/>
      <c r="P96" s="25"/>
      <c r="Q96" s="25"/>
      <c r="R96" s="25"/>
      <c r="S96" s="25">
        <v>30</v>
      </c>
      <c r="T96" s="25">
        <v>30</v>
      </c>
      <c r="U96" s="25"/>
      <c r="V96" s="25"/>
      <c r="W96" s="25"/>
      <c r="X96" s="25"/>
      <c r="Y96" s="68"/>
      <c r="Z96" s="68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68"/>
      <c r="BC96" s="68"/>
      <c r="BD96" s="68"/>
      <c r="BE96" s="25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25"/>
      <c r="BX96" s="68"/>
      <c r="BY96" s="68"/>
      <c r="BZ96" s="68"/>
      <c r="CA96" s="68"/>
      <c r="CB96" s="68"/>
      <c r="CC96" s="68"/>
      <c r="CD96" s="25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25"/>
      <c r="CP96" s="68"/>
      <c r="CQ96" s="68"/>
      <c r="CR96" s="68"/>
      <c r="CS96" s="68"/>
      <c r="CT96" s="68"/>
      <c r="CU96" s="68"/>
      <c r="CV96" s="25"/>
      <c r="CW96" s="68"/>
      <c r="CX96" s="68"/>
      <c r="CY96" s="25"/>
      <c r="CZ96" s="25"/>
      <c r="DA96" s="25"/>
      <c r="DB96" s="25"/>
      <c r="DC96" s="68"/>
      <c r="DD96" s="25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25"/>
      <c r="DS96" s="68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34"/>
      <c r="EL96" s="61">
        <f t="shared" si="17"/>
        <v>302</v>
      </c>
      <c r="EM96" s="65">
        <f t="shared" si="18"/>
        <v>62</v>
      </c>
      <c r="EN96" s="51"/>
    </row>
    <row r="97" spans="1:144" s="15" customFormat="1" ht="18">
      <c r="A97" s="37"/>
      <c r="B97" s="22" t="s">
        <v>303</v>
      </c>
      <c r="C97" s="23" t="s">
        <v>264</v>
      </c>
      <c r="D97" s="25"/>
      <c r="E97" s="71"/>
      <c r="F97" s="25">
        <v>5</v>
      </c>
      <c r="G97" s="25"/>
      <c r="H97" s="25"/>
      <c r="I97" s="25"/>
      <c r="J97" s="25">
        <v>5</v>
      </c>
      <c r="K97" s="25"/>
      <c r="L97" s="25"/>
      <c r="M97" s="25">
        <v>10</v>
      </c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>
        <v>10</v>
      </c>
      <c r="BB97" s="25"/>
      <c r="BC97" s="25"/>
      <c r="BD97" s="25">
        <v>15</v>
      </c>
      <c r="BE97" s="25"/>
      <c r="BF97" s="25"/>
      <c r="BG97" s="25"/>
      <c r="BH97" s="25"/>
      <c r="BI97" s="25"/>
      <c r="BJ97" s="25"/>
      <c r="BK97" s="91">
        <v>10</v>
      </c>
      <c r="BL97" s="25"/>
      <c r="BM97" s="25"/>
      <c r="BN97" s="25"/>
      <c r="BO97" s="25"/>
      <c r="BP97" s="25"/>
      <c r="BQ97" s="25"/>
      <c r="BR97" s="91">
        <v>25</v>
      </c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68"/>
      <c r="CG97" s="68"/>
      <c r="CH97" s="68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92">
        <v>10</v>
      </c>
      <c r="EK97" s="93">
        <v>20</v>
      </c>
      <c r="EL97" s="61">
        <f t="shared" si="17"/>
        <v>110</v>
      </c>
      <c r="EM97" s="65">
        <f t="shared" si="18"/>
        <v>5</v>
      </c>
      <c r="EN97" s="44"/>
    </row>
    <row r="98" spans="1:144" s="15" customFormat="1" ht="18">
      <c r="A98" s="37"/>
      <c r="B98" s="22" t="s">
        <v>304</v>
      </c>
      <c r="C98" s="23" t="s">
        <v>264</v>
      </c>
      <c r="D98" s="25"/>
      <c r="E98" s="71"/>
      <c r="F98" s="25"/>
      <c r="G98" s="25"/>
      <c r="H98" s="25"/>
      <c r="I98" s="25"/>
      <c r="J98" s="25"/>
      <c r="K98" s="25"/>
      <c r="L98" s="25"/>
      <c r="M98" s="25">
        <v>10</v>
      </c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91">
        <v>30</v>
      </c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68"/>
      <c r="CG98" s="68"/>
      <c r="CH98" s="68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91">
        <v>30</v>
      </c>
      <c r="DN98" s="25"/>
      <c r="DO98" s="25"/>
      <c r="DP98" s="25"/>
      <c r="DQ98" s="25"/>
      <c r="DR98" s="25"/>
      <c r="DS98" s="25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34"/>
      <c r="EL98" s="61">
        <f t="shared" si="17"/>
        <v>70</v>
      </c>
      <c r="EM98" s="65">
        <f t="shared" si="18"/>
        <v>0</v>
      </c>
      <c r="EN98" s="44"/>
    </row>
    <row r="99" spans="1:144" s="15" customFormat="1" ht="18">
      <c r="A99" s="37"/>
      <c r="B99" s="22" t="s">
        <v>305</v>
      </c>
      <c r="C99" s="23" t="s">
        <v>264</v>
      </c>
      <c r="D99" s="25"/>
      <c r="E99" s="71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68"/>
      <c r="CG99" s="68"/>
      <c r="CH99" s="68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1">
        <f t="shared" si="17"/>
        <v>0</v>
      </c>
      <c r="EM99" s="65">
        <f t="shared" si="18"/>
        <v>0</v>
      </c>
      <c r="EN99" s="44"/>
    </row>
    <row r="100" spans="1:143" ht="18">
      <c r="A100" s="37" t="s">
        <v>673</v>
      </c>
      <c r="B100" s="27" t="s">
        <v>307</v>
      </c>
      <c r="C100" s="23"/>
      <c r="D100" s="68">
        <f aca="true" t="shared" si="31" ref="D100:AI100">D101+D102+D103+D104+D105+D106+D107+D108</f>
        <v>0</v>
      </c>
      <c r="E100" s="69">
        <f t="shared" si="31"/>
        <v>0</v>
      </c>
      <c r="F100" s="68">
        <f t="shared" si="31"/>
        <v>0</v>
      </c>
      <c r="G100" s="68">
        <f t="shared" si="31"/>
        <v>0</v>
      </c>
      <c r="H100" s="68">
        <f t="shared" si="31"/>
        <v>0</v>
      </c>
      <c r="I100" s="68">
        <f t="shared" si="31"/>
        <v>0</v>
      </c>
      <c r="J100" s="68">
        <f t="shared" si="31"/>
        <v>0</v>
      </c>
      <c r="K100" s="68">
        <f t="shared" si="31"/>
        <v>0</v>
      </c>
      <c r="L100" s="68">
        <f t="shared" si="31"/>
        <v>0</v>
      </c>
      <c r="M100" s="68">
        <f t="shared" si="31"/>
        <v>0</v>
      </c>
      <c r="N100" s="68">
        <f t="shared" si="31"/>
        <v>0</v>
      </c>
      <c r="O100" s="68">
        <f t="shared" si="31"/>
        <v>10</v>
      </c>
      <c r="P100" s="68">
        <f t="shared" si="31"/>
        <v>10</v>
      </c>
      <c r="Q100" s="68">
        <f t="shared" si="31"/>
        <v>10</v>
      </c>
      <c r="R100" s="68">
        <f t="shared" si="31"/>
        <v>10</v>
      </c>
      <c r="S100" s="68">
        <f t="shared" si="31"/>
        <v>10</v>
      </c>
      <c r="T100" s="68">
        <f t="shared" si="31"/>
        <v>10</v>
      </c>
      <c r="U100" s="68">
        <f t="shared" si="31"/>
        <v>10</v>
      </c>
      <c r="V100" s="68">
        <f t="shared" si="31"/>
        <v>10</v>
      </c>
      <c r="W100" s="68">
        <f t="shared" si="31"/>
        <v>10</v>
      </c>
      <c r="X100" s="68">
        <f t="shared" si="31"/>
        <v>10</v>
      </c>
      <c r="Y100" s="68">
        <f t="shared" si="31"/>
        <v>3</v>
      </c>
      <c r="Z100" s="68">
        <f t="shared" si="31"/>
        <v>0</v>
      </c>
      <c r="AA100" s="68">
        <f t="shared" si="31"/>
        <v>0</v>
      </c>
      <c r="AB100" s="68">
        <f t="shared" si="31"/>
        <v>0</v>
      </c>
      <c r="AC100" s="68">
        <f t="shared" si="31"/>
        <v>0</v>
      </c>
      <c r="AD100" s="68">
        <f t="shared" si="31"/>
        <v>0</v>
      </c>
      <c r="AE100" s="68">
        <f t="shared" si="31"/>
        <v>0</v>
      </c>
      <c r="AF100" s="68">
        <f t="shared" si="31"/>
        <v>0</v>
      </c>
      <c r="AG100" s="68">
        <f t="shared" si="31"/>
        <v>0</v>
      </c>
      <c r="AH100" s="68">
        <f t="shared" si="31"/>
        <v>0</v>
      </c>
      <c r="AI100" s="68">
        <f t="shared" si="31"/>
        <v>0</v>
      </c>
      <c r="AJ100" s="68">
        <f aca="true" t="shared" si="32" ref="AJ100:BO100">AJ101+AJ102+AJ103+AJ104+AJ105+AJ106+AJ107+AJ108</f>
        <v>0</v>
      </c>
      <c r="AK100" s="68">
        <f t="shared" si="32"/>
        <v>0</v>
      </c>
      <c r="AL100" s="68">
        <f t="shared" si="32"/>
        <v>0</v>
      </c>
      <c r="AM100" s="68">
        <f t="shared" si="32"/>
        <v>0</v>
      </c>
      <c r="AN100" s="68">
        <f t="shared" si="32"/>
        <v>0</v>
      </c>
      <c r="AO100" s="68">
        <f t="shared" si="32"/>
        <v>0</v>
      </c>
      <c r="AP100" s="68">
        <f t="shared" si="32"/>
        <v>0</v>
      </c>
      <c r="AQ100" s="68">
        <f t="shared" si="32"/>
        <v>0</v>
      </c>
      <c r="AR100" s="68">
        <f t="shared" si="32"/>
        <v>0</v>
      </c>
      <c r="AS100" s="68">
        <f t="shared" si="32"/>
        <v>0</v>
      </c>
      <c r="AT100" s="68">
        <f t="shared" si="32"/>
        <v>0</v>
      </c>
      <c r="AU100" s="68">
        <f t="shared" si="32"/>
        <v>0</v>
      </c>
      <c r="AV100" s="68">
        <f t="shared" si="32"/>
        <v>0</v>
      </c>
      <c r="AW100" s="68">
        <f t="shared" si="32"/>
        <v>0</v>
      </c>
      <c r="AX100" s="68">
        <f t="shared" si="32"/>
        <v>40</v>
      </c>
      <c r="AY100" s="68">
        <f t="shared" si="32"/>
        <v>0</v>
      </c>
      <c r="AZ100" s="68">
        <f t="shared" si="32"/>
        <v>0</v>
      </c>
      <c r="BA100" s="68">
        <f t="shared" si="32"/>
        <v>0</v>
      </c>
      <c r="BB100" s="68">
        <f t="shared" si="32"/>
        <v>0</v>
      </c>
      <c r="BC100" s="68">
        <f t="shared" si="32"/>
        <v>0</v>
      </c>
      <c r="BD100" s="68">
        <f t="shared" si="32"/>
        <v>0</v>
      </c>
      <c r="BE100" s="68">
        <f t="shared" si="32"/>
        <v>0</v>
      </c>
      <c r="BF100" s="68">
        <f t="shared" si="32"/>
        <v>0</v>
      </c>
      <c r="BG100" s="68">
        <f t="shared" si="32"/>
        <v>23</v>
      </c>
      <c r="BH100" s="68">
        <f t="shared" si="32"/>
        <v>23</v>
      </c>
      <c r="BI100" s="68">
        <f t="shared" si="32"/>
        <v>20</v>
      </c>
      <c r="BJ100" s="68">
        <f t="shared" si="32"/>
        <v>0</v>
      </c>
      <c r="BK100" s="68">
        <f t="shared" si="32"/>
        <v>0</v>
      </c>
      <c r="BL100" s="68">
        <f t="shared" si="32"/>
        <v>10</v>
      </c>
      <c r="BM100" s="68">
        <f t="shared" si="32"/>
        <v>0</v>
      </c>
      <c r="BN100" s="68">
        <f t="shared" si="32"/>
        <v>0</v>
      </c>
      <c r="BO100" s="68">
        <f t="shared" si="32"/>
        <v>15</v>
      </c>
      <c r="BP100" s="68">
        <f aca="true" t="shared" si="33" ref="BP100:EB100">BP101+BP102+BP103+BP104+BP105+BP106+BP107+BP108</f>
        <v>0</v>
      </c>
      <c r="BQ100" s="68">
        <f t="shared" si="33"/>
        <v>0</v>
      </c>
      <c r="BR100" s="68">
        <f t="shared" si="33"/>
        <v>0</v>
      </c>
      <c r="BS100" s="68">
        <f t="shared" si="33"/>
        <v>0</v>
      </c>
      <c r="BT100" s="68">
        <f t="shared" si="33"/>
        <v>2</v>
      </c>
      <c r="BU100" s="68">
        <f t="shared" si="33"/>
        <v>15</v>
      </c>
      <c r="BV100" s="68">
        <f t="shared" si="33"/>
        <v>15</v>
      </c>
      <c r="BW100" s="68">
        <f t="shared" si="33"/>
        <v>10</v>
      </c>
      <c r="BX100" s="68">
        <f t="shared" si="33"/>
        <v>5</v>
      </c>
      <c r="BY100" s="68">
        <f t="shared" si="33"/>
        <v>0</v>
      </c>
      <c r="BZ100" s="68">
        <f t="shared" si="33"/>
        <v>0</v>
      </c>
      <c r="CA100" s="68">
        <f t="shared" si="33"/>
        <v>0</v>
      </c>
      <c r="CB100" s="68">
        <f t="shared" si="33"/>
        <v>4</v>
      </c>
      <c r="CC100" s="68">
        <f t="shared" si="33"/>
        <v>2</v>
      </c>
      <c r="CD100" s="68">
        <f t="shared" si="33"/>
        <v>3</v>
      </c>
      <c r="CE100" s="68">
        <f t="shared" si="33"/>
        <v>2</v>
      </c>
      <c r="CF100" s="68">
        <f t="shared" si="33"/>
        <v>2</v>
      </c>
      <c r="CG100" s="68"/>
      <c r="CH100" s="68"/>
      <c r="CI100" s="68">
        <f t="shared" si="33"/>
        <v>3</v>
      </c>
      <c r="CJ100" s="68">
        <f t="shared" si="33"/>
        <v>3</v>
      </c>
      <c r="CK100" s="68">
        <f t="shared" si="33"/>
        <v>3</v>
      </c>
      <c r="CL100" s="68">
        <f t="shared" si="33"/>
        <v>3</v>
      </c>
      <c r="CM100" s="68">
        <f t="shared" si="33"/>
        <v>0</v>
      </c>
      <c r="CN100" s="68">
        <f t="shared" si="33"/>
        <v>0</v>
      </c>
      <c r="CO100" s="68">
        <f t="shared" si="33"/>
        <v>0</v>
      </c>
      <c r="CP100" s="68">
        <f t="shared" si="33"/>
        <v>25</v>
      </c>
      <c r="CQ100" s="68">
        <f t="shared" si="33"/>
        <v>25</v>
      </c>
      <c r="CR100" s="68">
        <f t="shared" si="33"/>
        <v>25</v>
      </c>
      <c r="CS100" s="68">
        <f t="shared" si="33"/>
        <v>25</v>
      </c>
      <c r="CT100" s="68">
        <f t="shared" si="33"/>
        <v>0</v>
      </c>
      <c r="CU100" s="68">
        <f t="shared" si="33"/>
        <v>25</v>
      </c>
      <c r="CV100" s="68">
        <f t="shared" si="33"/>
        <v>5</v>
      </c>
      <c r="CW100" s="68">
        <f t="shared" si="33"/>
        <v>5</v>
      </c>
      <c r="CX100" s="68">
        <f t="shared" si="33"/>
        <v>0</v>
      </c>
      <c r="CY100" s="68">
        <f t="shared" si="33"/>
        <v>2</v>
      </c>
      <c r="CZ100" s="68">
        <f t="shared" si="33"/>
        <v>0</v>
      </c>
      <c r="DA100" s="68">
        <f t="shared" si="33"/>
        <v>0</v>
      </c>
      <c r="DB100" s="68">
        <f t="shared" si="33"/>
        <v>3</v>
      </c>
      <c r="DC100" s="68">
        <f t="shared" si="33"/>
        <v>3</v>
      </c>
      <c r="DD100" s="68">
        <f t="shared" si="33"/>
        <v>2</v>
      </c>
      <c r="DE100" s="68">
        <f t="shared" si="33"/>
        <v>3</v>
      </c>
      <c r="DF100" s="68">
        <f t="shared" si="33"/>
        <v>3</v>
      </c>
      <c r="DG100" s="68">
        <f t="shared" si="33"/>
        <v>5</v>
      </c>
      <c r="DH100" s="68">
        <f t="shared" si="33"/>
        <v>0</v>
      </c>
      <c r="DI100" s="68">
        <f t="shared" si="33"/>
        <v>0</v>
      </c>
      <c r="DJ100" s="68">
        <f t="shared" si="33"/>
        <v>5</v>
      </c>
      <c r="DK100" s="68">
        <f t="shared" si="33"/>
        <v>0</v>
      </c>
      <c r="DL100" s="68">
        <f t="shared" si="33"/>
        <v>5</v>
      </c>
      <c r="DM100" s="68">
        <f t="shared" si="33"/>
        <v>0</v>
      </c>
      <c r="DN100" s="68">
        <f t="shared" si="33"/>
        <v>0</v>
      </c>
      <c r="DO100" s="68">
        <f t="shared" si="33"/>
        <v>0</v>
      </c>
      <c r="DP100" s="68">
        <f t="shared" si="33"/>
        <v>13</v>
      </c>
      <c r="DQ100" s="68">
        <f t="shared" si="33"/>
        <v>3</v>
      </c>
      <c r="DR100" s="68">
        <f t="shared" si="33"/>
        <v>10</v>
      </c>
      <c r="DS100" s="68">
        <f t="shared" si="33"/>
        <v>0</v>
      </c>
      <c r="DT100" s="68">
        <f t="shared" si="33"/>
        <v>2</v>
      </c>
      <c r="DU100" s="68">
        <f t="shared" si="33"/>
        <v>2</v>
      </c>
      <c r="DV100" s="68">
        <f t="shared" si="33"/>
        <v>4</v>
      </c>
      <c r="DW100" s="68">
        <f t="shared" si="33"/>
        <v>2</v>
      </c>
      <c r="DX100" s="68">
        <f t="shared" si="33"/>
        <v>0</v>
      </c>
      <c r="DY100" s="68">
        <f t="shared" si="33"/>
        <v>0</v>
      </c>
      <c r="DZ100" s="68">
        <f t="shared" si="33"/>
        <v>0</v>
      </c>
      <c r="EA100" s="68">
        <f t="shared" si="33"/>
        <v>0</v>
      </c>
      <c r="EB100" s="68">
        <f t="shared" si="33"/>
        <v>0</v>
      </c>
      <c r="EC100" s="68">
        <f aca="true" t="shared" si="34" ref="EC100:EK100">EC101+EC102+EC103+EC104+EC105+EC106+EC107+EC108</f>
        <v>0</v>
      </c>
      <c r="ED100" s="68">
        <f t="shared" si="34"/>
        <v>0</v>
      </c>
      <c r="EE100" s="68">
        <f t="shared" si="34"/>
        <v>15</v>
      </c>
      <c r="EF100" s="68">
        <f t="shared" si="34"/>
        <v>0</v>
      </c>
      <c r="EG100" s="68">
        <f t="shared" si="34"/>
        <v>0</v>
      </c>
      <c r="EH100" s="68">
        <f t="shared" si="34"/>
        <v>15</v>
      </c>
      <c r="EI100" s="68">
        <f t="shared" si="34"/>
        <v>0</v>
      </c>
      <c r="EJ100" s="68">
        <f t="shared" si="34"/>
        <v>10</v>
      </c>
      <c r="EK100" s="68">
        <f t="shared" si="34"/>
        <v>0</v>
      </c>
      <c r="EL100" s="61">
        <f t="shared" si="17"/>
        <v>548</v>
      </c>
      <c r="EM100" s="65">
        <f t="shared" si="18"/>
        <v>13</v>
      </c>
    </row>
    <row r="101" spans="1:144" s="13" customFormat="1" ht="18">
      <c r="A101" s="37"/>
      <c r="B101" s="22" t="s">
        <v>298</v>
      </c>
      <c r="C101" s="23" t="s">
        <v>264</v>
      </c>
      <c r="D101" s="28"/>
      <c r="E101" s="63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32"/>
      <c r="DU101" s="33"/>
      <c r="DV101" s="33"/>
      <c r="DW101" s="33"/>
      <c r="DX101" s="25"/>
      <c r="DY101" s="33"/>
      <c r="DZ101" s="25"/>
      <c r="EA101" s="33"/>
      <c r="EB101" s="33"/>
      <c r="EC101" s="25"/>
      <c r="ED101" s="33"/>
      <c r="EE101" s="33"/>
      <c r="EF101" s="33"/>
      <c r="EG101" s="25"/>
      <c r="EH101" s="25"/>
      <c r="EI101" s="25"/>
      <c r="EJ101" s="33"/>
      <c r="EK101" s="25"/>
      <c r="EL101" s="61">
        <f t="shared" si="17"/>
        <v>0</v>
      </c>
      <c r="EM101" s="65">
        <f t="shared" si="18"/>
        <v>0</v>
      </c>
      <c r="EN101" s="52"/>
    </row>
    <row r="102" spans="1:144" s="15" customFormat="1" ht="18">
      <c r="A102" s="37"/>
      <c r="B102" s="22" t="s">
        <v>299</v>
      </c>
      <c r="C102" s="23" t="s">
        <v>264</v>
      </c>
      <c r="D102" s="25"/>
      <c r="E102" s="71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>
        <v>3</v>
      </c>
      <c r="BH102" s="25">
        <v>3</v>
      </c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>
        <v>10</v>
      </c>
      <c r="BX102" s="25">
        <v>5</v>
      </c>
      <c r="BY102" s="25"/>
      <c r="BZ102" s="25"/>
      <c r="CA102" s="25"/>
      <c r="CB102" s="25">
        <v>2</v>
      </c>
      <c r="CC102" s="25"/>
      <c r="CD102" s="25">
        <v>3</v>
      </c>
      <c r="CE102" s="25"/>
      <c r="CF102" s="68"/>
      <c r="CG102" s="68"/>
      <c r="CH102" s="68"/>
      <c r="CI102" s="25">
        <v>3</v>
      </c>
      <c r="CJ102" s="25">
        <v>3</v>
      </c>
      <c r="CK102" s="25">
        <v>3</v>
      </c>
      <c r="CL102" s="25">
        <v>3</v>
      </c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32"/>
      <c r="DU102" s="32">
        <v>2</v>
      </c>
      <c r="DV102" s="33">
        <v>2</v>
      </c>
      <c r="DW102" s="33"/>
      <c r="DX102" s="25"/>
      <c r="DY102" s="33"/>
      <c r="DZ102" s="25"/>
      <c r="EA102" s="33"/>
      <c r="EB102" s="33"/>
      <c r="EC102" s="25"/>
      <c r="ED102" s="33"/>
      <c r="EE102" s="33"/>
      <c r="EF102" s="33"/>
      <c r="EG102" s="25"/>
      <c r="EH102" s="25"/>
      <c r="EI102" s="25"/>
      <c r="EJ102" s="33"/>
      <c r="EK102" s="25"/>
      <c r="EL102" s="61">
        <f t="shared" si="17"/>
        <v>42</v>
      </c>
      <c r="EM102" s="65">
        <f t="shared" si="18"/>
        <v>2</v>
      </c>
      <c r="EN102" s="44"/>
    </row>
    <row r="103" spans="1:144" s="15" customFormat="1" ht="18">
      <c r="A103" s="37"/>
      <c r="B103" s="22" t="s">
        <v>300</v>
      </c>
      <c r="C103" s="23" t="s">
        <v>264</v>
      </c>
      <c r="D103" s="25"/>
      <c r="E103" s="71"/>
      <c r="F103" s="25"/>
      <c r="G103" s="25"/>
      <c r="H103" s="25"/>
      <c r="I103" s="25"/>
      <c r="J103" s="25"/>
      <c r="K103" s="25"/>
      <c r="L103" s="25"/>
      <c r="M103" s="25"/>
      <c r="N103" s="25"/>
      <c r="O103" s="25">
        <v>10</v>
      </c>
      <c r="P103" s="25">
        <v>10</v>
      </c>
      <c r="Q103" s="25">
        <v>10</v>
      </c>
      <c r="R103" s="25">
        <v>10</v>
      </c>
      <c r="S103" s="25">
        <v>10</v>
      </c>
      <c r="T103" s="25">
        <v>10</v>
      </c>
      <c r="U103" s="25">
        <v>10</v>
      </c>
      <c r="V103" s="25">
        <v>10</v>
      </c>
      <c r="W103" s="25">
        <v>10</v>
      </c>
      <c r="X103" s="25">
        <v>10</v>
      </c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>
        <v>20</v>
      </c>
      <c r="BH103" s="25">
        <v>20</v>
      </c>
      <c r="BI103" s="25">
        <v>20</v>
      </c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>
        <v>15</v>
      </c>
      <c r="BV103" s="25">
        <v>15</v>
      </c>
      <c r="BW103" s="25"/>
      <c r="BX103" s="25"/>
      <c r="BY103" s="25"/>
      <c r="BZ103" s="25"/>
      <c r="CA103" s="25"/>
      <c r="CB103" s="25"/>
      <c r="CC103" s="25"/>
      <c r="CD103" s="25"/>
      <c r="CE103" s="25"/>
      <c r="CF103" s="68"/>
      <c r="CG103" s="68"/>
      <c r="CH103" s="68"/>
      <c r="CI103" s="25"/>
      <c r="CJ103" s="25"/>
      <c r="CK103" s="25"/>
      <c r="CL103" s="25"/>
      <c r="CM103" s="25"/>
      <c r="CN103" s="25"/>
      <c r="CO103" s="25"/>
      <c r="CP103" s="25">
        <v>25</v>
      </c>
      <c r="CQ103" s="25">
        <v>25</v>
      </c>
      <c r="CR103" s="25">
        <v>25</v>
      </c>
      <c r="CS103" s="25">
        <v>25</v>
      </c>
      <c r="CT103" s="25"/>
      <c r="CU103" s="25">
        <v>25</v>
      </c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32"/>
      <c r="DU103" s="32"/>
      <c r="DV103" s="33"/>
      <c r="DW103" s="33"/>
      <c r="DX103" s="25"/>
      <c r="DY103" s="33"/>
      <c r="DZ103" s="25"/>
      <c r="EA103" s="33"/>
      <c r="EB103" s="33"/>
      <c r="EC103" s="25"/>
      <c r="ED103" s="33"/>
      <c r="EE103" s="33"/>
      <c r="EF103" s="33"/>
      <c r="EG103" s="25"/>
      <c r="EH103" s="25"/>
      <c r="EI103" s="25"/>
      <c r="EJ103" s="33"/>
      <c r="EK103" s="25"/>
      <c r="EL103" s="61">
        <f t="shared" si="17"/>
        <v>315</v>
      </c>
      <c r="EM103" s="65">
        <f t="shared" si="18"/>
        <v>0</v>
      </c>
      <c r="EN103" s="44"/>
    </row>
    <row r="104" spans="1:144" s="15" customFormat="1" ht="18">
      <c r="A104" s="37"/>
      <c r="B104" s="22" t="s">
        <v>301</v>
      </c>
      <c r="C104" s="23" t="s">
        <v>264</v>
      </c>
      <c r="D104" s="25"/>
      <c r="E104" s="71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68"/>
      <c r="CG104" s="68"/>
      <c r="CH104" s="68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>
        <v>5</v>
      </c>
      <c r="CW104" s="25">
        <v>5</v>
      </c>
      <c r="CX104" s="25"/>
      <c r="CY104" s="25"/>
      <c r="CZ104" s="25"/>
      <c r="DA104" s="25"/>
      <c r="DB104" s="25">
        <v>3</v>
      </c>
      <c r="DC104" s="25"/>
      <c r="DD104" s="25"/>
      <c r="DE104" s="25">
        <v>3</v>
      </c>
      <c r="DF104" s="25"/>
      <c r="DG104" s="25">
        <v>5</v>
      </c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32"/>
      <c r="DU104" s="32"/>
      <c r="DV104" s="33">
        <v>2</v>
      </c>
      <c r="DW104" s="33"/>
      <c r="DX104" s="25"/>
      <c r="DY104" s="33"/>
      <c r="DZ104" s="25"/>
      <c r="EA104" s="33"/>
      <c r="EB104" s="33"/>
      <c r="EC104" s="25"/>
      <c r="ED104" s="33"/>
      <c r="EE104" s="33"/>
      <c r="EF104" s="33"/>
      <c r="EG104" s="25"/>
      <c r="EH104" s="25"/>
      <c r="EI104" s="25"/>
      <c r="EJ104" s="33"/>
      <c r="EK104" s="25"/>
      <c r="EL104" s="61">
        <f t="shared" si="17"/>
        <v>23</v>
      </c>
      <c r="EM104" s="65">
        <f t="shared" si="18"/>
        <v>0</v>
      </c>
      <c r="EN104" s="44"/>
    </row>
    <row r="105" spans="1:144" s="15" customFormat="1" ht="18">
      <c r="A105" s="37"/>
      <c r="B105" s="22" t="s">
        <v>302</v>
      </c>
      <c r="C105" s="23" t="s">
        <v>264</v>
      </c>
      <c r="D105" s="25"/>
      <c r="E105" s="71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>
        <v>3</v>
      </c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68"/>
      <c r="CG105" s="68"/>
      <c r="CH105" s="68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>
        <v>3</v>
      </c>
      <c r="DD105" s="25"/>
      <c r="DE105" s="25"/>
      <c r="DF105" s="25">
        <v>3</v>
      </c>
      <c r="DG105" s="25"/>
      <c r="DH105" s="25"/>
      <c r="DI105" s="25"/>
      <c r="DJ105" s="25">
        <v>5</v>
      </c>
      <c r="DK105" s="25"/>
      <c r="DL105" s="25">
        <v>5</v>
      </c>
      <c r="DM105" s="25"/>
      <c r="DN105" s="25"/>
      <c r="DO105" s="25"/>
      <c r="DP105" s="25">
        <v>3</v>
      </c>
      <c r="DQ105" s="25">
        <v>3</v>
      </c>
      <c r="DR105" s="25"/>
      <c r="DS105" s="25"/>
      <c r="DT105" s="32">
        <v>2</v>
      </c>
      <c r="DU105" s="32"/>
      <c r="DV105" s="33"/>
      <c r="DW105" s="33">
        <v>2</v>
      </c>
      <c r="DX105" s="25"/>
      <c r="DY105" s="33"/>
      <c r="DZ105" s="25"/>
      <c r="EA105" s="33"/>
      <c r="EB105" s="33"/>
      <c r="EC105" s="25"/>
      <c r="ED105" s="33"/>
      <c r="EE105" s="33"/>
      <c r="EF105" s="33"/>
      <c r="EG105" s="25"/>
      <c r="EH105" s="25"/>
      <c r="EI105" s="25"/>
      <c r="EJ105" s="33"/>
      <c r="EK105" s="25"/>
      <c r="EL105" s="61">
        <f t="shared" si="17"/>
        <v>29</v>
      </c>
      <c r="EM105" s="65">
        <f t="shared" si="18"/>
        <v>5</v>
      </c>
      <c r="EN105" s="44"/>
    </row>
    <row r="106" spans="1:144" s="15" customFormat="1" ht="18">
      <c r="A106" s="37"/>
      <c r="B106" s="22" t="s">
        <v>303</v>
      </c>
      <c r="C106" s="23" t="s">
        <v>264</v>
      </c>
      <c r="D106" s="25"/>
      <c r="E106" s="71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91">
        <v>10</v>
      </c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91">
        <v>10</v>
      </c>
      <c r="BM106" s="25"/>
      <c r="BN106" s="25"/>
      <c r="BO106" s="91">
        <v>15</v>
      </c>
      <c r="BP106" s="25"/>
      <c r="BQ106" s="25"/>
      <c r="BR106" s="25"/>
      <c r="BS106" s="25"/>
      <c r="BT106" s="25">
        <v>2</v>
      </c>
      <c r="BU106" s="25"/>
      <c r="BV106" s="25"/>
      <c r="BW106" s="25"/>
      <c r="BX106" s="25"/>
      <c r="BY106" s="25"/>
      <c r="BZ106" s="25"/>
      <c r="CA106" s="25"/>
      <c r="CB106" s="25">
        <v>2</v>
      </c>
      <c r="CC106" s="25">
        <v>2</v>
      </c>
      <c r="CD106" s="25"/>
      <c r="CE106" s="25">
        <v>2</v>
      </c>
      <c r="CF106" s="68">
        <v>2</v>
      </c>
      <c r="CG106" s="68"/>
      <c r="CH106" s="68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>
        <v>2</v>
      </c>
      <c r="CZ106" s="25"/>
      <c r="DA106" s="25"/>
      <c r="DB106" s="25"/>
      <c r="DC106" s="25"/>
      <c r="DD106" s="25">
        <v>2</v>
      </c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91">
        <v>10</v>
      </c>
      <c r="DQ106" s="25"/>
      <c r="DR106" s="25"/>
      <c r="DS106" s="25"/>
      <c r="DT106" s="32"/>
      <c r="DU106" s="32"/>
      <c r="DV106" s="33"/>
      <c r="DW106" s="33"/>
      <c r="DX106" s="25"/>
      <c r="DY106" s="33"/>
      <c r="DZ106" s="25"/>
      <c r="EA106" s="33"/>
      <c r="EB106" s="33"/>
      <c r="EC106" s="25"/>
      <c r="ED106" s="33"/>
      <c r="EE106" s="91">
        <v>15</v>
      </c>
      <c r="EF106" s="33"/>
      <c r="EG106" s="25"/>
      <c r="EH106" s="91">
        <v>15</v>
      </c>
      <c r="EI106" s="25"/>
      <c r="EJ106" s="33"/>
      <c r="EK106" s="25"/>
      <c r="EL106" s="61">
        <f t="shared" si="17"/>
        <v>89</v>
      </c>
      <c r="EM106" s="65">
        <f t="shared" si="18"/>
        <v>6</v>
      </c>
      <c r="EN106" s="44"/>
    </row>
    <row r="107" spans="1:144" s="15" customFormat="1" ht="18">
      <c r="A107" s="37"/>
      <c r="B107" s="22" t="s">
        <v>304</v>
      </c>
      <c r="C107" s="23" t="s">
        <v>264</v>
      </c>
      <c r="D107" s="25"/>
      <c r="E107" s="71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91">
        <v>30</v>
      </c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68"/>
      <c r="CG107" s="68"/>
      <c r="CH107" s="68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91">
        <v>10</v>
      </c>
      <c r="DS107" s="25"/>
      <c r="DT107" s="32"/>
      <c r="DU107" s="32"/>
      <c r="DV107" s="33"/>
      <c r="DW107" s="33"/>
      <c r="DX107" s="25"/>
      <c r="DY107" s="33"/>
      <c r="DZ107" s="25"/>
      <c r="EA107" s="33"/>
      <c r="EB107" s="33"/>
      <c r="EC107" s="25"/>
      <c r="ED107" s="33"/>
      <c r="EE107" s="33"/>
      <c r="EF107" s="33"/>
      <c r="EG107" s="25"/>
      <c r="EH107" s="25"/>
      <c r="EI107" s="25"/>
      <c r="EJ107" s="91">
        <v>10</v>
      </c>
      <c r="EK107" s="25"/>
      <c r="EL107" s="61">
        <f t="shared" si="17"/>
        <v>50</v>
      </c>
      <c r="EM107" s="65">
        <f t="shared" si="18"/>
        <v>0</v>
      </c>
      <c r="EN107" s="44"/>
    </row>
    <row r="108" spans="1:144" s="15" customFormat="1" ht="18">
      <c r="A108" s="37"/>
      <c r="B108" s="22" t="s">
        <v>305</v>
      </c>
      <c r="C108" s="23" t="s">
        <v>264</v>
      </c>
      <c r="D108" s="25"/>
      <c r="E108" s="71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68"/>
      <c r="CG108" s="68"/>
      <c r="CH108" s="68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34"/>
      <c r="EL108" s="61">
        <f t="shared" si="17"/>
        <v>0</v>
      </c>
      <c r="EM108" s="65">
        <f t="shared" si="18"/>
        <v>0</v>
      </c>
      <c r="EN108" s="44"/>
    </row>
    <row r="109" spans="1:143" ht="18">
      <c r="A109" s="37" t="s">
        <v>675</v>
      </c>
      <c r="B109" s="27" t="s">
        <v>853</v>
      </c>
      <c r="C109" s="23"/>
      <c r="D109" s="28">
        <f aca="true" t="shared" si="35" ref="D109:AI109">D110+D111+D112</f>
        <v>0</v>
      </c>
      <c r="E109" s="63">
        <f t="shared" si="35"/>
        <v>0</v>
      </c>
      <c r="F109" s="28">
        <f t="shared" si="35"/>
        <v>0</v>
      </c>
      <c r="G109" s="28">
        <f t="shared" si="35"/>
        <v>2</v>
      </c>
      <c r="H109" s="28">
        <f t="shared" si="35"/>
        <v>1</v>
      </c>
      <c r="I109" s="28">
        <f t="shared" si="35"/>
        <v>0</v>
      </c>
      <c r="J109" s="28">
        <f t="shared" si="35"/>
        <v>0</v>
      </c>
      <c r="K109" s="28">
        <f t="shared" si="35"/>
        <v>0</v>
      </c>
      <c r="L109" s="28">
        <f t="shared" si="35"/>
        <v>0</v>
      </c>
      <c r="M109" s="28">
        <f t="shared" si="35"/>
        <v>0</v>
      </c>
      <c r="N109" s="28">
        <f t="shared" si="35"/>
        <v>0</v>
      </c>
      <c r="O109" s="28">
        <f t="shared" si="35"/>
        <v>0</v>
      </c>
      <c r="P109" s="28">
        <f t="shared" si="35"/>
        <v>0</v>
      </c>
      <c r="Q109" s="28">
        <f t="shared" si="35"/>
        <v>0</v>
      </c>
      <c r="R109" s="28">
        <f t="shared" si="35"/>
        <v>0</v>
      </c>
      <c r="S109" s="28">
        <f t="shared" si="35"/>
        <v>0</v>
      </c>
      <c r="T109" s="28">
        <f t="shared" si="35"/>
        <v>0</v>
      </c>
      <c r="U109" s="28">
        <f t="shared" si="35"/>
        <v>0</v>
      </c>
      <c r="V109" s="28">
        <f t="shared" si="35"/>
        <v>0</v>
      </c>
      <c r="W109" s="28">
        <f t="shared" si="35"/>
        <v>0</v>
      </c>
      <c r="X109" s="28">
        <f t="shared" si="35"/>
        <v>0</v>
      </c>
      <c r="Y109" s="28">
        <f t="shared" si="35"/>
        <v>1</v>
      </c>
      <c r="Z109" s="28">
        <f t="shared" si="35"/>
        <v>0</v>
      </c>
      <c r="AA109" s="28">
        <f t="shared" si="35"/>
        <v>0</v>
      </c>
      <c r="AB109" s="28">
        <f t="shared" si="35"/>
        <v>0</v>
      </c>
      <c r="AC109" s="28">
        <f t="shared" si="35"/>
        <v>0</v>
      </c>
      <c r="AD109" s="28">
        <f t="shared" si="35"/>
        <v>0</v>
      </c>
      <c r="AE109" s="28">
        <f t="shared" si="35"/>
        <v>0</v>
      </c>
      <c r="AF109" s="28">
        <f t="shared" si="35"/>
        <v>0</v>
      </c>
      <c r="AG109" s="28">
        <f t="shared" si="35"/>
        <v>0</v>
      </c>
      <c r="AH109" s="28">
        <f t="shared" si="35"/>
        <v>0</v>
      </c>
      <c r="AI109" s="28">
        <f t="shared" si="35"/>
        <v>0</v>
      </c>
      <c r="AJ109" s="28">
        <f aca="true" t="shared" si="36" ref="AJ109:BO109">AJ110+AJ111+AJ112</f>
        <v>0</v>
      </c>
      <c r="AK109" s="28">
        <f t="shared" si="36"/>
        <v>0</v>
      </c>
      <c r="AL109" s="28">
        <f t="shared" si="36"/>
        <v>0</v>
      </c>
      <c r="AM109" s="28">
        <f t="shared" si="36"/>
        <v>0</v>
      </c>
      <c r="AN109" s="28">
        <f t="shared" si="36"/>
        <v>0</v>
      </c>
      <c r="AO109" s="28">
        <f t="shared" si="36"/>
        <v>0</v>
      </c>
      <c r="AP109" s="28">
        <f t="shared" si="36"/>
        <v>0</v>
      </c>
      <c r="AQ109" s="28">
        <f t="shared" si="36"/>
        <v>0</v>
      </c>
      <c r="AR109" s="28">
        <f t="shared" si="36"/>
        <v>0</v>
      </c>
      <c r="AS109" s="28">
        <f t="shared" si="36"/>
        <v>0</v>
      </c>
      <c r="AT109" s="28">
        <f t="shared" si="36"/>
        <v>0</v>
      </c>
      <c r="AU109" s="28">
        <f t="shared" si="36"/>
        <v>0</v>
      </c>
      <c r="AV109" s="28">
        <f t="shared" si="36"/>
        <v>0</v>
      </c>
      <c r="AW109" s="28">
        <f t="shared" si="36"/>
        <v>0</v>
      </c>
      <c r="AX109" s="28">
        <f t="shared" si="36"/>
        <v>4</v>
      </c>
      <c r="AY109" s="28">
        <f t="shared" si="36"/>
        <v>0</v>
      </c>
      <c r="AZ109" s="28">
        <f t="shared" si="36"/>
        <v>0</v>
      </c>
      <c r="BA109" s="28">
        <f t="shared" si="36"/>
        <v>0</v>
      </c>
      <c r="BB109" s="28">
        <f t="shared" si="36"/>
        <v>0</v>
      </c>
      <c r="BC109" s="28">
        <f t="shared" si="36"/>
        <v>0</v>
      </c>
      <c r="BD109" s="28">
        <f t="shared" si="36"/>
        <v>0</v>
      </c>
      <c r="BE109" s="28">
        <f t="shared" si="36"/>
        <v>0</v>
      </c>
      <c r="BF109" s="28">
        <f t="shared" si="36"/>
        <v>0</v>
      </c>
      <c r="BG109" s="28">
        <f t="shared" si="36"/>
        <v>0</v>
      </c>
      <c r="BH109" s="28">
        <f t="shared" si="36"/>
        <v>0</v>
      </c>
      <c r="BI109" s="28">
        <f t="shared" si="36"/>
        <v>0</v>
      </c>
      <c r="BJ109" s="28">
        <f t="shared" si="36"/>
        <v>0</v>
      </c>
      <c r="BK109" s="28">
        <f t="shared" si="36"/>
        <v>0</v>
      </c>
      <c r="BL109" s="28">
        <f t="shared" si="36"/>
        <v>0</v>
      </c>
      <c r="BM109" s="28">
        <f t="shared" si="36"/>
        <v>0</v>
      </c>
      <c r="BN109" s="28">
        <f t="shared" si="36"/>
        <v>0</v>
      </c>
      <c r="BO109" s="28">
        <f t="shared" si="36"/>
        <v>0</v>
      </c>
      <c r="BP109" s="28">
        <f aca="true" t="shared" si="37" ref="BP109:BX109">BP110+BP111+BP112</f>
        <v>0</v>
      </c>
      <c r="BQ109" s="28">
        <f t="shared" si="37"/>
        <v>0</v>
      </c>
      <c r="BR109" s="28">
        <f t="shared" si="37"/>
        <v>0</v>
      </c>
      <c r="BS109" s="28">
        <f t="shared" si="37"/>
        <v>0</v>
      </c>
      <c r="BT109" s="28">
        <f t="shared" si="37"/>
        <v>0</v>
      </c>
      <c r="BU109" s="28">
        <f t="shared" si="37"/>
        <v>0</v>
      </c>
      <c r="BV109" s="28">
        <f t="shared" si="37"/>
        <v>0</v>
      </c>
      <c r="BW109" s="28">
        <f t="shared" si="37"/>
        <v>0</v>
      </c>
      <c r="BX109" s="28">
        <f t="shared" si="37"/>
        <v>0</v>
      </c>
      <c r="BY109" s="28"/>
      <c r="BZ109" s="67"/>
      <c r="CA109" s="28">
        <f aca="true" t="shared" si="38" ref="CA109:CY109">CA110+CA111+CA112</f>
        <v>0</v>
      </c>
      <c r="CB109" s="28">
        <f t="shared" si="38"/>
        <v>0</v>
      </c>
      <c r="CC109" s="28">
        <f t="shared" si="38"/>
        <v>0</v>
      </c>
      <c r="CD109" s="28">
        <f t="shared" si="38"/>
        <v>0</v>
      </c>
      <c r="CE109" s="28">
        <f t="shared" si="38"/>
        <v>0</v>
      </c>
      <c r="CF109" s="28">
        <f t="shared" si="38"/>
        <v>0</v>
      </c>
      <c r="CG109" s="28"/>
      <c r="CH109" s="28"/>
      <c r="CI109" s="28">
        <f t="shared" si="38"/>
        <v>0</v>
      </c>
      <c r="CJ109" s="28">
        <f t="shared" si="38"/>
        <v>0</v>
      </c>
      <c r="CK109" s="28">
        <f t="shared" si="38"/>
        <v>0</v>
      </c>
      <c r="CL109" s="28">
        <f t="shared" si="38"/>
        <v>0</v>
      </c>
      <c r="CM109" s="28">
        <f t="shared" si="38"/>
        <v>0</v>
      </c>
      <c r="CN109" s="28">
        <f t="shared" si="38"/>
        <v>0</v>
      </c>
      <c r="CO109" s="28">
        <f t="shared" si="38"/>
        <v>0</v>
      </c>
      <c r="CP109" s="28">
        <f t="shared" si="38"/>
        <v>0</v>
      </c>
      <c r="CQ109" s="28">
        <f t="shared" si="38"/>
        <v>0</v>
      </c>
      <c r="CR109" s="28">
        <f t="shared" si="38"/>
        <v>0</v>
      </c>
      <c r="CS109" s="28">
        <f t="shared" si="38"/>
        <v>0</v>
      </c>
      <c r="CT109" s="28">
        <f t="shared" si="38"/>
        <v>0</v>
      </c>
      <c r="CU109" s="28">
        <f t="shared" si="38"/>
        <v>0</v>
      </c>
      <c r="CV109" s="28">
        <f t="shared" si="38"/>
        <v>0</v>
      </c>
      <c r="CW109" s="28">
        <f t="shared" si="38"/>
        <v>0</v>
      </c>
      <c r="CX109" s="28">
        <f t="shared" si="38"/>
        <v>0</v>
      </c>
      <c r="CY109" s="28">
        <f t="shared" si="38"/>
        <v>0</v>
      </c>
      <c r="CZ109" s="28">
        <f aca="true" t="shared" si="39" ref="CZ109:DQ109">CZ110+CZ111+CZ112</f>
        <v>0</v>
      </c>
      <c r="DA109" s="28">
        <f t="shared" si="39"/>
        <v>0</v>
      </c>
      <c r="DB109" s="28">
        <f t="shared" si="39"/>
        <v>0</v>
      </c>
      <c r="DC109" s="28">
        <f t="shared" si="39"/>
        <v>0</v>
      </c>
      <c r="DD109" s="28">
        <f t="shared" si="39"/>
        <v>0</v>
      </c>
      <c r="DE109" s="28">
        <f t="shared" si="39"/>
        <v>0</v>
      </c>
      <c r="DF109" s="28">
        <f t="shared" si="39"/>
        <v>0</v>
      </c>
      <c r="DG109" s="28">
        <f t="shared" si="39"/>
        <v>0</v>
      </c>
      <c r="DH109" s="28"/>
      <c r="DI109" s="28"/>
      <c r="DJ109" s="28">
        <f t="shared" si="39"/>
        <v>0</v>
      </c>
      <c r="DK109" s="28">
        <f t="shared" si="39"/>
        <v>0</v>
      </c>
      <c r="DL109" s="28">
        <f t="shared" si="39"/>
        <v>0</v>
      </c>
      <c r="DM109" s="28">
        <f t="shared" si="39"/>
        <v>0</v>
      </c>
      <c r="DN109" s="28">
        <f t="shared" si="39"/>
        <v>0</v>
      </c>
      <c r="DO109" s="28">
        <f t="shared" si="39"/>
        <v>0</v>
      </c>
      <c r="DP109" s="28">
        <f t="shared" si="39"/>
        <v>0</v>
      </c>
      <c r="DQ109" s="28">
        <f t="shared" si="39"/>
        <v>0</v>
      </c>
      <c r="DR109" s="28">
        <f>DR110+DR111+DR112</f>
        <v>0</v>
      </c>
      <c r="DS109" s="67"/>
      <c r="DT109" s="32">
        <f aca="true" t="shared" si="40" ref="DT109:EK109">DT110+DT111+DT112</f>
        <v>0</v>
      </c>
      <c r="DU109" s="32">
        <f t="shared" si="40"/>
        <v>0</v>
      </c>
      <c r="DV109" s="32">
        <f t="shared" si="40"/>
        <v>0</v>
      </c>
      <c r="DW109" s="32">
        <f t="shared" si="40"/>
        <v>0</v>
      </c>
      <c r="DX109" s="32"/>
      <c r="DY109" s="32">
        <f t="shared" si="40"/>
        <v>0</v>
      </c>
      <c r="DZ109" s="32">
        <f t="shared" si="40"/>
        <v>0</v>
      </c>
      <c r="EA109" s="32">
        <f t="shared" si="40"/>
        <v>0</v>
      </c>
      <c r="EB109" s="32">
        <f t="shared" si="40"/>
        <v>0</v>
      </c>
      <c r="EC109" s="32">
        <f t="shared" si="40"/>
        <v>0</v>
      </c>
      <c r="ED109" s="32">
        <f t="shared" si="40"/>
        <v>0</v>
      </c>
      <c r="EE109" s="32">
        <f t="shared" si="40"/>
        <v>0</v>
      </c>
      <c r="EF109" s="32">
        <f t="shared" si="40"/>
        <v>0</v>
      </c>
      <c r="EG109" s="32">
        <f t="shared" si="40"/>
        <v>0</v>
      </c>
      <c r="EH109" s="32">
        <f t="shared" si="40"/>
        <v>2</v>
      </c>
      <c r="EI109" s="32">
        <f t="shared" si="40"/>
        <v>0</v>
      </c>
      <c r="EJ109" s="32">
        <f t="shared" si="40"/>
        <v>0</v>
      </c>
      <c r="EK109" s="32">
        <f t="shared" si="40"/>
        <v>0</v>
      </c>
      <c r="EL109" s="61">
        <f t="shared" si="17"/>
        <v>10</v>
      </c>
      <c r="EM109" s="65">
        <f t="shared" si="18"/>
        <v>1</v>
      </c>
    </row>
    <row r="110" spans="1:144" s="13" customFormat="1" ht="18">
      <c r="A110" s="37"/>
      <c r="B110" s="22" t="s">
        <v>308</v>
      </c>
      <c r="C110" s="23" t="s">
        <v>282</v>
      </c>
      <c r="D110" s="28"/>
      <c r="E110" s="63"/>
      <c r="F110" s="28"/>
      <c r="G110" s="28">
        <v>1</v>
      </c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32"/>
      <c r="DU110" s="32"/>
      <c r="DV110" s="33"/>
      <c r="DW110" s="33"/>
      <c r="DX110" s="25"/>
      <c r="DY110" s="33"/>
      <c r="DZ110" s="25"/>
      <c r="EA110" s="33"/>
      <c r="EB110" s="33"/>
      <c r="EC110" s="25"/>
      <c r="ED110" s="33"/>
      <c r="EE110" s="33"/>
      <c r="EF110" s="33"/>
      <c r="EG110" s="25"/>
      <c r="EH110" s="91">
        <v>2</v>
      </c>
      <c r="EI110" s="25"/>
      <c r="EJ110" s="33"/>
      <c r="EK110" s="25"/>
      <c r="EL110" s="61">
        <f t="shared" si="17"/>
        <v>3</v>
      </c>
      <c r="EM110" s="65">
        <f t="shared" si="18"/>
        <v>0</v>
      </c>
      <c r="EN110" s="52"/>
    </row>
    <row r="111" spans="1:144" s="15" customFormat="1" ht="18">
      <c r="A111" s="37"/>
      <c r="B111" s="22" t="s">
        <v>309</v>
      </c>
      <c r="C111" s="23" t="s">
        <v>282</v>
      </c>
      <c r="D111" s="25"/>
      <c r="E111" s="71"/>
      <c r="F111" s="25"/>
      <c r="G111" s="25">
        <v>1</v>
      </c>
      <c r="H111" s="25">
        <v>1</v>
      </c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91">
        <v>4</v>
      </c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68"/>
      <c r="CG111" s="68"/>
      <c r="CH111" s="68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32"/>
      <c r="DU111" s="32"/>
      <c r="DV111" s="33"/>
      <c r="DW111" s="33"/>
      <c r="DX111" s="25"/>
      <c r="DY111" s="33"/>
      <c r="DZ111" s="25"/>
      <c r="EA111" s="33"/>
      <c r="EB111" s="33"/>
      <c r="EC111" s="25"/>
      <c r="ED111" s="33"/>
      <c r="EE111" s="33"/>
      <c r="EF111" s="33"/>
      <c r="EG111" s="25"/>
      <c r="EH111" s="25"/>
      <c r="EI111" s="25"/>
      <c r="EJ111" s="33"/>
      <c r="EK111" s="25"/>
      <c r="EL111" s="61">
        <f t="shared" si="17"/>
        <v>6</v>
      </c>
      <c r="EM111" s="65">
        <f t="shared" si="18"/>
        <v>1</v>
      </c>
      <c r="EN111" s="44"/>
    </row>
    <row r="112" spans="1:144" s="15" customFormat="1" ht="18">
      <c r="A112" s="37"/>
      <c r="B112" s="22" t="s">
        <v>310</v>
      </c>
      <c r="C112" s="23" t="s">
        <v>282</v>
      </c>
      <c r="D112" s="25"/>
      <c r="E112" s="71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91">
        <v>1</v>
      </c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68"/>
      <c r="CG112" s="68"/>
      <c r="CH112" s="68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34"/>
      <c r="EL112" s="61">
        <f t="shared" si="17"/>
        <v>1</v>
      </c>
      <c r="EM112" s="65">
        <f t="shared" si="18"/>
        <v>0</v>
      </c>
      <c r="EN112" s="44"/>
    </row>
    <row r="113" spans="1:143" ht="31.5">
      <c r="A113" s="37" t="s">
        <v>676</v>
      </c>
      <c r="B113" s="27" t="s">
        <v>311</v>
      </c>
      <c r="C113" s="23"/>
      <c r="D113" s="25">
        <f aca="true" t="shared" si="41" ref="D113:AI113">D114+D120</f>
        <v>5</v>
      </c>
      <c r="E113" s="71">
        <f t="shared" si="41"/>
        <v>14</v>
      </c>
      <c r="F113" s="25">
        <f t="shared" si="41"/>
        <v>28</v>
      </c>
      <c r="G113" s="25">
        <f t="shared" si="41"/>
        <v>17</v>
      </c>
      <c r="H113" s="25">
        <f t="shared" si="41"/>
        <v>9</v>
      </c>
      <c r="I113" s="25">
        <f t="shared" si="41"/>
        <v>14</v>
      </c>
      <c r="J113" s="25">
        <f t="shared" si="41"/>
        <v>25</v>
      </c>
      <c r="K113" s="25">
        <f t="shared" si="41"/>
        <v>13</v>
      </c>
      <c r="L113" s="25">
        <f t="shared" si="41"/>
        <v>23</v>
      </c>
      <c r="M113" s="25">
        <f t="shared" si="41"/>
        <v>23</v>
      </c>
      <c r="N113" s="25">
        <f t="shared" si="41"/>
        <v>0</v>
      </c>
      <c r="O113" s="25">
        <f t="shared" si="41"/>
        <v>1</v>
      </c>
      <c r="P113" s="25">
        <f t="shared" si="41"/>
        <v>0</v>
      </c>
      <c r="Q113" s="25">
        <f t="shared" si="41"/>
        <v>0</v>
      </c>
      <c r="R113" s="25">
        <f t="shared" si="41"/>
        <v>0</v>
      </c>
      <c r="S113" s="25">
        <f t="shared" si="41"/>
        <v>0</v>
      </c>
      <c r="T113" s="25">
        <f t="shared" si="41"/>
        <v>1</v>
      </c>
      <c r="U113" s="25">
        <f t="shared" si="41"/>
        <v>1</v>
      </c>
      <c r="V113" s="25">
        <f t="shared" si="41"/>
        <v>0</v>
      </c>
      <c r="W113" s="25">
        <f t="shared" si="41"/>
        <v>0</v>
      </c>
      <c r="X113" s="25">
        <f t="shared" si="41"/>
        <v>0</v>
      </c>
      <c r="Y113" s="25">
        <f t="shared" si="41"/>
        <v>0</v>
      </c>
      <c r="Z113" s="25">
        <f t="shared" si="41"/>
        <v>0</v>
      </c>
      <c r="AA113" s="25">
        <f t="shared" si="41"/>
        <v>0</v>
      </c>
      <c r="AB113" s="25">
        <f t="shared" si="41"/>
        <v>0</v>
      </c>
      <c r="AC113" s="25">
        <f t="shared" si="41"/>
        <v>0</v>
      </c>
      <c r="AD113" s="25">
        <f t="shared" si="41"/>
        <v>0</v>
      </c>
      <c r="AE113" s="25">
        <f t="shared" si="41"/>
        <v>0</v>
      </c>
      <c r="AF113" s="25">
        <f t="shared" si="41"/>
        <v>0</v>
      </c>
      <c r="AG113" s="25">
        <f t="shared" si="41"/>
        <v>0</v>
      </c>
      <c r="AH113" s="25">
        <f t="shared" si="41"/>
        <v>0</v>
      </c>
      <c r="AI113" s="25">
        <f t="shared" si="41"/>
        <v>0</v>
      </c>
      <c r="AJ113" s="25">
        <f aca="true" t="shared" si="42" ref="AJ113:BO113">AJ114+AJ120</f>
        <v>0</v>
      </c>
      <c r="AK113" s="25">
        <f t="shared" si="42"/>
        <v>0</v>
      </c>
      <c r="AL113" s="25">
        <f t="shared" si="42"/>
        <v>0</v>
      </c>
      <c r="AM113" s="25">
        <f t="shared" si="42"/>
        <v>0</v>
      </c>
      <c r="AN113" s="25">
        <f t="shared" si="42"/>
        <v>0</v>
      </c>
      <c r="AO113" s="25">
        <f t="shared" si="42"/>
        <v>0</v>
      </c>
      <c r="AP113" s="25">
        <f t="shared" si="42"/>
        <v>0</v>
      </c>
      <c r="AQ113" s="25">
        <f t="shared" si="42"/>
        <v>0</v>
      </c>
      <c r="AR113" s="25">
        <f t="shared" si="42"/>
        <v>0</v>
      </c>
      <c r="AS113" s="25">
        <f t="shared" si="42"/>
        <v>0</v>
      </c>
      <c r="AT113" s="25">
        <f t="shared" si="42"/>
        <v>0</v>
      </c>
      <c r="AU113" s="25">
        <f t="shared" si="42"/>
        <v>0</v>
      </c>
      <c r="AV113" s="25">
        <f t="shared" si="42"/>
        <v>0</v>
      </c>
      <c r="AW113" s="25">
        <f t="shared" si="42"/>
        <v>0</v>
      </c>
      <c r="AX113" s="25">
        <f t="shared" si="42"/>
        <v>0</v>
      </c>
      <c r="AY113" s="25">
        <f t="shared" si="42"/>
        <v>0</v>
      </c>
      <c r="AZ113" s="25">
        <f t="shared" si="42"/>
        <v>0</v>
      </c>
      <c r="BA113" s="25">
        <f t="shared" si="42"/>
        <v>0</v>
      </c>
      <c r="BB113" s="25">
        <f t="shared" si="42"/>
        <v>0</v>
      </c>
      <c r="BC113" s="25">
        <f t="shared" si="42"/>
        <v>0</v>
      </c>
      <c r="BD113" s="25">
        <f t="shared" si="42"/>
        <v>0</v>
      </c>
      <c r="BE113" s="25">
        <f t="shared" si="42"/>
        <v>0</v>
      </c>
      <c r="BF113" s="25">
        <f t="shared" si="42"/>
        <v>0</v>
      </c>
      <c r="BG113" s="25">
        <f t="shared" si="42"/>
        <v>0</v>
      </c>
      <c r="BH113" s="25">
        <f t="shared" si="42"/>
        <v>0</v>
      </c>
      <c r="BI113" s="25">
        <f t="shared" si="42"/>
        <v>0</v>
      </c>
      <c r="BJ113" s="25">
        <f t="shared" si="42"/>
        <v>0</v>
      </c>
      <c r="BK113" s="25">
        <f t="shared" si="42"/>
        <v>0</v>
      </c>
      <c r="BL113" s="25">
        <f t="shared" si="42"/>
        <v>0</v>
      </c>
      <c r="BM113" s="25">
        <f t="shared" si="42"/>
        <v>0</v>
      </c>
      <c r="BN113" s="25">
        <f t="shared" si="42"/>
        <v>0</v>
      </c>
      <c r="BO113" s="25">
        <f t="shared" si="42"/>
        <v>0</v>
      </c>
      <c r="BP113" s="25">
        <f aca="true" t="shared" si="43" ref="BP113:BX113">BP114+BP120</f>
        <v>0</v>
      </c>
      <c r="BQ113" s="25">
        <f t="shared" si="43"/>
        <v>0</v>
      </c>
      <c r="BR113" s="25">
        <f t="shared" si="43"/>
        <v>0</v>
      </c>
      <c r="BS113" s="25">
        <f t="shared" si="43"/>
        <v>6</v>
      </c>
      <c r="BT113" s="25">
        <f t="shared" si="43"/>
        <v>12</v>
      </c>
      <c r="BU113" s="25">
        <f t="shared" si="43"/>
        <v>0</v>
      </c>
      <c r="BV113" s="25">
        <f t="shared" si="43"/>
        <v>0</v>
      </c>
      <c r="BW113" s="25">
        <f t="shared" si="43"/>
        <v>6</v>
      </c>
      <c r="BX113" s="25">
        <f t="shared" si="43"/>
        <v>0</v>
      </c>
      <c r="BY113" s="25"/>
      <c r="BZ113" s="67"/>
      <c r="CA113" s="25">
        <f aca="true" t="shared" si="44" ref="CA113:CY113">CA114+CA120</f>
        <v>0</v>
      </c>
      <c r="CB113" s="25">
        <f t="shared" si="44"/>
        <v>0</v>
      </c>
      <c r="CC113" s="25">
        <f t="shared" si="44"/>
        <v>0</v>
      </c>
      <c r="CD113" s="25">
        <f t="shared" si="44"/>
        <v>0</v>
      </c>
      <c r="CE113" s="25">
        <f t="shared" si="44"/>
        <v>0</v>
      </c>
      <c r="CF113" s="25">
        <f t="shared" si="44"/>
        <v>0</v>
      </c>
      <c r="CG113" s="25"/>
      <c r="CH113" s="25"/>
      <c r="CI113" s="25">
        <f t="shared" si="44"/>
        <v>0</v>
      </c>
      <c r="CJ113" s="25">
        <f t="shared" si="44"/>
        <v>0</v>
      </c>
      <c r="CK113" s="25">
        <f t="shared" si="44"/>
        <v>1</v>
      </c>
      <c r="CL113" s="25">
        <f t="shared" si="44"/>
        <v>0</v>
      </c>
      <c r="CM113" s="25">
        <f t="shared" si="44"/>
        <v>0</v>
      </c>
      <c r="CN113" s="25">
        <f t="shared" si="44"/>
        <v>0</v>
      </c>
      <c r="CO113" s="25">
        <f t="shared" si="44"/>
        <v>0</v>
      </c>
      <c r="CP113" s="25">
        <f t="shared" si="44"/>
        <v>0</v>
      </c>
      <c r="CQ113" s="25">
        <f t="shared" si="44"/>
        <v>0</v>
      </c>
      <c r="CR113" s="25">
        <f t="shared" si="44"/>
        <v>0</v>
      </c>
      <c r="CS113" s="25">
        <f t="shared" si="44"/>
        <v>6</v>
      </c>
      <c r="CT113" s="25">
        <f t="shared" si="44"/>
        <v>0</v>
      </c>
      <c r="CU113" s="25">
        <f t="shared" si="44"/>
        <v>0</v>
      </c>
      <c r="CV113" s="25">
        <f t="shared" si="44"/>
        <v>0</v>
      </c>
      <c r="CW113" s="25">
        <f t="shared" si="44"/>
        <v>0</v>
      </c>
      <c r="CX113" s="25">
        <f t="shared" si="44"/>
        <v>0</v>
      </c>
      <c r="CY113" s="25">
        <f t="shared" si="44"/>
        <v>0</v>
      </c>
      <c r="CZ113" s="25">
        <f aca="true" t="shared" si="45" ref="CZ113:DQ113">CZ114+CZ120</f>
        <v>0</v>
      </c>
      <c r="DA113" s="25">
        <f t="shared" si="45"/>
        <v>0</v>
      </c>
      <c r="DB113" s="25">
        <f t="shared" si="45"/>
        <v>0</v>
      </c>
      <c r="DC113" s="25">
        <f t="shared" si="45"/>
        <v>1</v>
      </c>
      <c r="DD113" s="25">
        <f t="shared" si="45"/>
        <v>0</v>
      </c>
      <c r="DE113" s="25">
        <f t="shared" si="45"/>
        <v>0</v>
      </c>
      <c r="DF113" s="25">
        <f t="shared" si="45"/>
        <v>1</v>
      </c>
      <c r="DG113" s="25">
        <f t="shared" si="45"/>
        <v>1</v>
      </c>
      <c r="DH113" s="25"/>
      <c r="DI113" s="25"/>
      <c r="DJ113" s="25">
        <f t="shared" si="45"/>
        <v>0</v>
      </c>
      <c r="DK113" s="25">
        <f t="shared" si="45"/>
        <v>0</v>
      </c>
      <c r="DL113" s="25">
        <f t="shared" si="45"/>
        <v>1</v>
      </c>
      <c r="DM113" s="25">
        <f t="shared" si="45"/>
        <v>0</v>
      </c>
      <c r="DN113" s="25">
        <f t="shared" si="45"/>
        <v>0</v>
      </c>
      <c r="DO113" s="25">
        <f t="shared" si="45"/>
        <v>0</v>
      </c>
      <c r="DP113" s="25">
        <f t="shared" si="45"/>
        <v>0</v>
      </c>
      <c r="DQ113" s="25">
        <f t="shared" si="45"/>
        <v>0</v>
      </c>
      <c r="DR113" s="25">
        <f>DR114+DR120</f>
        <v>0</v>
      </c>
      <c r="DS113" s="67"/>
      <c r="DT113" s="64">
        <f aca="true" t="shared" si="46" ref="DT113:EK113">DT114+DT120</f>
        <v>0</v>
      </c>
      <c r="DU113" s="64">
        <f t="shared" si="46"/>
        <v>0</v>
      </c>
      <c r="DV113" s="64">
        <f t="shared" si="46"/>
        <v>0</v>
      </c>
      <c r="DW113" s="64">
        <f t="shared" si="46"/>
        <v>0</v>
      </c>
      <c r="DX113" s="64"/>
      <c r="DY113" s="64">
        <f t="shared" si="46"/>
        <v>0</v>
      </c>
      <c r="DZ113" s="64">
        <f t="shared" si="46"/>
        <v>0</v>
      </c>
      <c r="EA113" s="64">
        <f t="shared" si="46"/>
        <v>0</v>
      </c>
      <c r="EB113" s="64">
        <f t="shared" si="46"/>
        <v>0</v>
      </c>
      <c r="EC113" s="64">
        <f t="shared" si="46"/>
        <v>1</v>
      </c>
      <c r="ED113" s="64">
        <f t="shared" si="46"/>
        <v>0</v>
      </c>
      <c r="EE113" s="64">
        <f t="shared" si="46"/>
        <v>0</v>
      </c>
      <c r="EF113" s="64">
        <f t="shared" si="46"/>
        <v>0</v>
      </c>
      <c r="EG113" s="64">
        <f t="shared" si="46"/>
        <v>0</v>
      </c>
      <c r="EH113" s="64">
        <f t="shared" si="46"/>
        <v>0</v>
      </c>
      <c r="EI113" s="64">
        <f t="shared" si="46"/>
        <v>2</v>
      </c>
      <c r="EJ113" s="64">
        <f t="shared" si="46"/>
        <v>0</v>
      </c>
      <c r="EK113" s="64">
        <f t="shared" si="46"/>
        <v>0</v>
      </c>
      <c r="EL113" s="61">
        <f t="shared" si="17"/>
        <v>212</v>
      </c>
      <c r="EM113" s="65">
        <f t="shared" si="18"/>
        <v>53</v>
      </c>
    </row>
    <row r="114" spans="1:143" ht="18">
      <c r="A114" s="37"/>
      <c r="B114" s="27" t="s">
        <v>312</v>
      </c>
      <c r="C114" s="23"/>
      <c r="D114" s="28">
        <f aca="true" t="shared" si="47" ref="D114:AI114">D115+D116+D117+D118+D119</f>
        <v>4</v>
      </c>
      <c r="E114" s="63">
        <f t="shared" si="47"/>
        <v>13</v>
      </c>
      <c r="F114" s="28">
        <f t="shared" si="47"/>
        <v>26</v>
      </c>
      <c r="G114" s="28">
        <f t="shared" si="47"/>
        <v>15</v>
      </c>
      <c r="H114" s="28">
        <f t="shared" si="47"/>
        <v>7</v>
      </c>
      <c r="I114" s="28">
        <f t="shared" si="47"/>
        <v>12</v>
      </c>
      <c r="J114" s="28">
        <f t="shared" si="47"/>
        <v>23</v>
      </c>
      <c r="K114" s="28">
        <f t="shared" si="47"/>
        <v>10</v>
      </c>
      <c r="L114" s="28">
        <f t="shared" si="47"/>
        <v>21</v>
      </c>
      <c r="M114" s="28">
        <f t="shared" si="47"/>
        <v>21</v>
      </c>
      <c r="N114" s="28">
        <f t="shared" si="47"/>
        <v>0</v>
      </c>
      <c r="O114" s="28">
        <f t="shared" si="47"/>
        <v>0</v>
      </c>
      <c r="P114" s="28">
        <f t="shared" si="47"/>
        <v>0</v>
      </c>
      <c r="Q114" s="28">
        <f t="shared" si="47"/>
        <v>0</v>
      </c>
      <c r="R114" s="28">
        <f t="shared" si="47"/>
        <v>0</v>
      </c>
      <c r="S114" s="28">
        <f t="shared" si="47"/>
        <v>0</v>
      </c>
      <c r="T114" s="28">
        <f t="shared" si="47"/>
        <v>0</v>
      </c>
      <c r="U114" s="28">
        <f t="shared" si="47"/>
        <v>0</v>
      </c>
      <c r="V114" s="28">
        <f t="shared" si="47"/>
        <v>0</v>
      </c>
      <c r="W114" s="28">
        <f t="shared" si="47"/>
        <v>0</v>
      </c>
      <c r="X114" s="28">
        <f t="shared" si="47"/>
        <v>0</v>
      </c>
      <c r="Y114" s="28">
        <f t="shared" si="47"/>
        <v>0</v>
      </c>
      <c r="Z114" s="28">
        <f t="shared" si="47"/>
        <v>0</v>
      </c>
      <c r="AA114" s="28">
        <f t="shared" si="47"/>
        <v>0</v>
      </c>
      <c r="AB114" s="28">
        <f t="shared" si="47"/>
        <v>0</v>
      </c>
      <c r="AC114" s="28">
        <f t="shared" si="47"/>
        <v>0</v>
      </c>
      <c r="AD114" s="28">
        <f t="shared" si="47"/>
        <v>0</v>
      </c>
      <c r="AE114" s="28">
        <f t="shared" si="47"/>
        <v>0</v>
      </c>
      <c r="AF114" s="28">
        <f t="shared" si="47"/>
        <v>0</v>
      </c>
      <c r="AG114" s="28">
        <f t="shared" si="47"/>
        <v>0</v>
      </c>
      <c r="AH114" s="28">
        <f t="shared" si="47"/>
        <v>0</v>
      </c>
      <c r="AI114" s="28">
        <f t="shared" si="47"/>
        <v>0</v>
      </c>
      <c r="AJ114" s="28">
        <f aca="true" t="shared" si="48" ref="AJ114:BO114">AJ115+AJ116+AJ117+AJ118+AJ119</f>
        <v>0</v>
      </c>
      <c r="AK114" s="28">
        <f t="shared" si="48"/>
        <v>0</v>
      </c>
      <c r="AL114" s="28">
        <f t="shared" si="48"/>
        <v>0</v>
      </c>
      <c r="AM114" s="28">
        <f t="shared" si="48"/>
        <v>0</v>
      </c>
      <c r="AN114" s="28">
        <f t="shared" si="48"/>
        <v>0</v>
      </c>
      <c r="AO114" s="28">
        <f t="shared" si="48"/>
        <v>0</v>
      </c>
      <c r="AP114" s="28">
        <f t="shared" si="48"/>
        <v>0</v>
      </c>
      <c r="AQ114" s="28">
        <f t="shared" si="48"/>
        <v>0</v>
      </c>
      <c r="AR114" s="28">
        <f t="shared" si="48"/>
        <v>0</v>
      </c>
      <c r="AS114" s="28">
        <f t="shared" si="48"/>
        <v>0</v>
      </c>
      <c r="AT114" s="28">
        <f t="shared" si="48"/>
        <v>0</v>
      </c>
      <c r="AU114" s="28">
        <f t="shared" si="48"/>
        <v>0</v>
      </c>
      <c r="AV114" s="28">
        <f t="shared" si="48"/>
        <v>0</v>
      </c>
      <c r="AW114" s="28">
        <f t="shared" si="48"/>
        <v>0</v>
      </c>
      <c r="AX114" s="28">
        <f t="shared" si="48"/>
        <v>0</v>
      </c>
      <c r="AY114" s="28">
        <f t="shared" si="48"/>
        <v>0</v>
      </c>
      <c r="AZ114" s="28">
        <f t="shared" si="48"/>
        <v>0</v>
      </c>
      <c r="BA114" s="28">
        <f t="shared" si="48"/>
        <v>0</v>
      </c>
      <c r="BB114" s="28">
        <f t="shared" si="48"/>
        <v>0</v>
      </c>
      <c r="BC114" s="28">
        <f t="shared" si="48"/>
        <v>0</v>
      </c>
      <c r="BD114" s="28">
        <f t="shared" si="48"/>
        <v>0</v>
      </c>
      <c r="BE114" s="28">
        <f t="shared" si="48"/>
        <v>0</v>
      </c>
      <c r="BF114" s="28">
        <f t="shared" si="48"/>
        <v>0</v>
      </c>
      <c r="BG114" s="28">
        <f t="shared" si="48"/>
        <v>0</v>
      </c>
      <c r="BH114" s="28">
        <f t="shared" si="48"/>
        <v>0</v>
      </c>
      <c r="BI114" s="28">
        <f t="shared" si="48"/>
        <v>0</v>
      </c>
      <c r="BJ114" s="28">
        <f t="shared" si="48"/>
        <v>0</v>
      </c>
      <c r="BK114" s="28">
        <f t="shared" si="48"/>
        <v>0</v>
      </c>
      <c r="BL114" s="28">
        <f t="shared" si="48"/>
        <v>0</v>
      </c>
      <c r="BM114" s="28">
        <f t="shared" si="48"/>
        <v>0</v>
      </c>
      <c r="BN114" s="28">
        <f t="shared" si="48"/>
        <v>0</v>
      </c>
      <c r="BO114" s="28">
        <f t="shared" si="48"/>
        <v>0</v>
      </c>
      <c r="BP114" s="28">
        <f aca="true" t="shared" si="49" ref="BP114:BX114">BP115+BP116+BP117+BP118+BP119</f>
        <v>0</v>
      </c>
      <c r="BQ114" s="28">
        <f t="shared" si="49"/>
        <v>0</v>
      </c>
      <c r="BR114" s="28">
        <f t="shared" si="49"/>
        <v>0</v>
      </c>
      <c r="BS114" s="28">
        <f t="shared" si="49"/>
        <v>6</v>
      </c>
      <c r="BT114" s="28">
        <f t="shared" si="49"/>
        <v>12</v>
      </c>
      <c r="BU114" s="28">
        <f t="shared" si="49"/>
        <v>0</v>
      </c>
      <c r="BV114" s="28">
        <f t="shared" si="49"/>
        <v>0</v>
      </c>
      <c r="BW114" s="28">
        <f t="shared" si="49"/>
        <v>5</v>
      </c>
      <c r="BX114" s="28">
        <f t="shared" si="49"/>
        <v>0</v>
      </c>
      <c r="BY114" s="28"/>
      <c r="BZ114" s="67"/>
      <c r="CA114" s="28">
        <f aca="true" t="shared" si="50" ref="CA114:CY114">CA115+CA116+CA117+CA118+CA119</f>
        <v>0</v>
      </c>
      <c r="CB114" s="28">
        <f t="shared" si="50"/>
        <v>0</v>
      </c>
      <c r="CC114" s="28">
        <f t="shared" si="50"/>
        <v>0</v>
      </c>
      <c r="CD114" s="28">
        <f t="shared" si="50"/>
        <v>0</v>
      </c>
      <c r="CE114" s="28">
        <f t="shared" si="50"/>
        <v>0</v>
      </c>
      <c r="CF114" s="28">
        <f t="shared" si="50"/>
        <v>0</v>
      </c>
      <c r="CG114" s="28"/>
      <c r="CH114" s="28"/>
      <c r="CI114" s="28">
        <f t="shared" si="50"/>
        <v>0</v>
      </c>
      <c r="CJ114" s="28">
        <f t="shared" si="50"/>
        <v>0</v>
      </c>
      <c r="CK114" s="28">
        <f t="shared" si="50"/>
        <v>0</v>
      </c>
      <c r="CL114" s="28">
        <f t="shared" si="50"/>
        <v>0</v>
      </c>
      <c r="CM114" s="28">
        <f t="shared" si="50"/>
        <v>0</v>
      </c>
      <c r="CN114" s="28">
        <f t="shared" si="50"/>
        <v>0</v>
      </c>
      <c r="CO114" s="28">
        <f t="shared" si="50"/>
        <v>0</v>
      </c>
      <c r="CP114" s="28">
        <f t="shared" si="50"/>
        <v>0</v>
      </c>
      <c r="CQ114" s="28">
        <f t="shared" si="50"/>
        <v>0</v>
      </c>
      <c r="CR114" s="28">
        <f t="shared" si="50"/>
        <v>0</v>
      </c>
      <c r="CS114" s="28">
        <f t="shared" si="50"/>
        <v>6</v>
      </c>
      <c r="CT114" s="28">
        <f t="shared" si="50"/>
        <v>0</v>
      </c>
      <c r="CU114" s="28">
        <f t="shared" si="50"/>
        <v>0</v>
      </c>
      <c r="CV114" s="28">
        <f t="shared" si="50"/>
        <v>0</v>
      </c>
      <c r="CW114" s="28">
        <f t="shared" si="50"/>
        <v>0</v>
      </c>
      <c r="CX114" s="28">
        <f t="shared" si="50"/>
        <v>0</v>
      </c>
      <c r="CY114" s="28">
        <f t="shared" si="50"/>
        <v>0</v>
      </c>
      <c r="CZ114" s="28">
        <f aca="true" t="shared" si="51" ref="CZ114:DQ114">CZ115+CZ116+CZ117+CZ118+CZ119</f>
        <v>0</v>
      </c>
      <c r="DA114" s="28">
        <f t="shared" si="51"/>
        <v>0</v>
      </c>
      <c r="DB114" s="28">
        <f t="shared" si="51"/>
        <v>0</v>
      </c>
      <c r="DC114" s="28">
        <f t="shared" si="51"/>
        <v>0</v>
      </c>
      <c r="DD114" s="28">
        <f t="shared" si="51"/>
        <v>0</v>
      </c>
      <c r="DE114" s="28">
        <f t="shared" si="51"/>
        <v>0</v>
      </c>
      <c r="DF114" s="28">
        <f t="shared" si="51"/>
        <v>0</v>
      </c>
      <c r="DG114" s="28">
        <f t="shared" si="51"/>
        <v>0</v>
      </c>
      <c r="DH114" s="28"/>
      <c r="DI114" s="28"/>
      <c r="DJ114" s="28">
        <f t="shared" si="51"/>
        <v>0</v>
      </c>
      <c r="DK114" s="28">
        <f t="shared" si="51"/>
        <v>0</v>
      </c>
      <c r="DL114" s="28">
        <f t="shared" si="51"/>
        <v>0</v>
      </c>
      <c r="DM114" s="28">
        <f t="shared" si="51"/>
        <v>0</v>
      </c>
      <c r="DN114" s="28">
        <f t="shared" si="51"/>
        <v>0</v>
      </c>
      <c r="DO114" s="28">
        <f t="shared" si="51"/>
        <v>0</v>
      </c>
      <c r="DP114" s="28">
        <f t="shared" si="51"/>
        <v>0</v>
      </c>
      <c r="DQ114" s="28">
        <f t="shared" si="51"/>
        <v>0</v>
      </c>
      <c r="DR114" s="28">
        <f>DR115+DR116+DR117+DR118+DR119</f>
        <v>0</v>
      </c>
      <c r="DS114" s="67"/>
      <c r="DT114" s="64">
        <f aca="true" t="shared" si="52" ref="DT114:EK114">DT115+DT116+DT117+DT118+DT119</f>
        <v>0</v>
      </c>
      <c r="DU114" s="64">
        <f t="shared" si="52"/>
        <v>0</v>
      </c>
      <c r="DV114" s="64">
        <f t="shared" si="52"/>
        <v>0</v>
      </c>
      <c r="DW114" s="64">
        <f t="shared" si="52"/>
        <v>0</v>
      </c>
      <c r="DX114" s="64"/>
      <c r="DY114" s="64">
        <f t="shared" si="52"/>
        <v>0</v>
      </c>
      <c r="DZ114" s="64">
        <f t="shared" si="52"/>
        <v>0</v>
      </c>
      <c r="EA114" s="64">
        <f t="shared" si="52"/>
        <v>0</v>
      </c>
      <c r="EB114" s="64">
        <f t="shared" si="52"/>
        <v>0</v>
      </c>
      <c r="EC114" s="64">
        <f t="shared" si="52"/>
        <v>0</v>
      </c>
      <c r="ED114" s="64">
        <f t="shared" si="52"/>
        <v>0</v>
      </c>
      <c r="EE114" s="64">
        <f t="shared" si="52"/>
        <v>0</v>
      </c>
      <c r="EF114" s="64">
        <f t="shared" si="52"/>
        <v>0</v>
      </c>
      <c r="EG114" s="64">
        <f t="shared" si="52"/>
        <v>0</v>
      </c>
      <c r="EH114" s="64">
        <f t="shared" si="52"/>
        <v>0</v>
      </c>
      <c r="EI114" s="64">
        <f t="shared" si="52"/>
        <v>0</v>
      </c>
      <c r="EJ114" s="64">
        <f t="shared" si="52"/>
        <v>0</v>
      </c>
      <c r="EK114" s="64">
        <f t="shared" si="52"/>
        <v>0</v>
      </c>
      <c r="EL114" s="61">
        <f t="shared" si="17"/>
        <v>181</v>
      </c>
      <c r="EM114" s="65">
        <f t="shared" si="18"/>
        <v>43</v>
      </c>
    </row>
    <row r="115" spans="1:144" s="13" customFormat="1" ht="18">
      <c r="A115" s="37"/>
      <c r="B115" s="22" t="s">
        <v>313</v>
      </c>
      <c r="C115" s="23" t="s">
        <v>282</v>
      </c>
      <c r="D115" s="80">
        <v>2</v>
      </c>
      <c r="E115" s="63">
        <v>12</v>
      </c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34"/>
      <c r="EL115" s="61">
        <f t="shared" si="17"/>
        <v>14</v>
      </c>
      <c r="EM115" s="65">
        <f t="shared" si="18"/>
        <v>0</v>
      </c>
      <c r="EN115" s="52"/>
    </row>
    <row r="116" spans="1:144" s="15" customFormat="1" ht="18">
      <c r="A116" s="37"/>
      <c r="B116" s="22" t="s">
        <v>314</v>
      </c>
      <c r="C116" s="23" t="s">
        <v>282</v>
      </c>
      <c r="D116" s="25"/>
      <c r="E116" s="71"/>
      <c r="F116" s="25">
        <v>20</v>
      </c>
      <c r="G116" s="25">
        <v>12</v>
      </c>
      <c r="H116" s="25">
        <v>6</v>
      </c>
      <c r="I116" s="25">
        <v>12</v>
      </c>
      <c r="J116" s="25">
        <v>20</v>
      </c>
      <c r="K116" s="25">
        <v>10</v>
      </c>
      <c r="L116" s="25">
        <v>20</v>
      </c>
      <c r="M116" s="25">
        <v>20</v>
      </c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68"/>
      <c r="CG116" s="68"/>
      <c r="CH116" s="68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34"/>
      <c r="EL116" s="61">
        <f t="shared" si="17"/>
        <v>120</v>
      </c>
      <c r="EM116" s="65">
        <f t="shared" si="18"/>
        <v>36</v>
      </c>
      <c r="EN116" s="44"/>
    </row>
    <row r="117" spans="1:144" s="15" customFormat="1" ht="18">
      <c r="A117" s="37"/>
      <c r="B117" s="22" t="s">
        <v>315</v>
      </c>
      <c r="C117" s="23" t="s">
        <v>282</v>
      </c>
      <c r="D117" s="25">
        <v>2</v>
      </c>
      <c r="E117" s="71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91">
        <v>6</v>
      </c>
      <c r="BT117" s="91">
        <v>8</v>
      </c>
      <c r="BU117" s="25"/>
      <c r="BV117" s="25"/>
      <c r="BW117" s="91">
        <v>5</v>
      </c>
      <c r="BX117" s="25"/>
      <c r="BY117" s="25"/>
      <c r="BZ117" s="25"/>
      <c r="CA117" s="25"/>
      <c r="CB117" s="25"/>
      <c r="CC117" s="25"/>
      <c r="CD117" s="25"/>
      <c r="CE117" s="25"/>
      <c r="CF117" s="68"/>
      <c r="CG117" s="68"/>
      <c r="CH117" s="68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91">
        <v>4</v>
      </c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34"/>
      <c r="EL117" s="61">
        <f t="shared" si="17"/>
        <v>25</v>
      </c>
      <c r="EM117" s="65">
        <f t="shared" si="18"/>
        <v>0</v>
      </c>
      <c r="EN117" s="44"/>
    </row>
    <row r="118" spans="1:144" s="15" customFormat="1" ht="18">
      <c r="A118" s="37"/>
      <c r="B118" s="22" t="s">
        <v>316</v>
      </c>
      <c r="C118" s="23" t="s">
        <v>282</v>
      </c>
      <c r="D118" s="25"/>
      <c r="E118" s="71"/>
      <c r="F118" s="25">
        <v>6</v>
      </c>
      <c r="G118" s="25">
        <v>2</v>
      </c>
      <c r="H118" s="25">
        <v>1</v>
      </c>
      <c r="I118" s="25"/>
      <c r="J118" s="25">
        <v>3</v>
      </c>
      <c r="K118" s="25"/>
      <c r="L118" s="25">
        <v>1</v>
      </c>
      <c r="M118" s="25">
        <v>1</v>
      </c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91">
        <v>4</v>
      </c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68"/>
      <c r="CG118" s="68"/>
      <c r="CH118" s="68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91">
        <v>2</v>
      </c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34"/>
      <c r="EL118" s="61">
        <f t="shared" si="17"/>
        <v>20</v>
      </c>
      <c r="EM118" s="65">
        <f t="shared" si="18"/>
        <v>7</v>
      </c>
      <c r="EN118" s="44"/>
    </row>
    <row r="119" spans="1:144" s="15" customFormat="1" ht="18">
      <c r="A119" s="37"/>
      <c r="B119" s="22" t="s">
        <v>303</v>
      </c>
      <c r="C119" s="23" t="s">
        <v>282</v>
      </c>
      <c r="D119" s="25"/>
      <c r="E119" s="71">
        <v>1</v>
      </c>
      <c r="F119" s="25"/>
      <c r="G119" s="25">
        <v>1</v>
      </c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68"/>
      <c r="CG119" s="68"/>
      <c r="CH119" s="68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1">
        <f t="shared" si="17"/>
        <v>2</v>
      </c>
      <c r="EM119" s="65">
        <f t="shared" si="18"/>
        <v>0</v>
      </c>
      <c r="EN119" s="44"/>
    </row>
    <row r="120" spans="1:143" ht="18">
      <c r="A120" s="37"/>
      <c r="B120" s="27" t="s">
        <v>317</v>
      </c>
      <c r="C120" s="23"/>
      <c r="D120" s="68">
        <f aca="true" t="shared" si="53" ref="D120:AI120">D121+D122+D123+D124</f>
        <v>1</v>
      </c>
      <c r="E120" s="71">
        <f t="shared" si="53"/>
        <v>1</v>
      </c>
      <c r="F120" s="68">
        <f t="shared" si="53"/>
        <v>2</v>
      </c>
      <c r="G120" s="68">
        <f t="shared" si="53"/>
        <v>2</v>
      </c>
      <c r="H120" s="68">
        <f t="shared" si="53"/>
        <v>2</v>
      </c>
      <c r="I120" s="68">
        <f t="shared" si="53"/>
        <v>2</v>
      </c>
      <c r="J120" s="25">
        <f t="shared" si="53"/>
        <v>2</v>
      </c>
      <c r="K120" s="25">
        <f t="shared" si="53"/>
        <v>3</v>
      </c>
      <c r="L120" s="25">
        <f t="shared" si="53"/>
        <v>2</v>
      </c>
      <c r="M120" s="25">
        <f t="shared" si="53"/>
        <v>2</v>
      </c>
      <c r="N120" s="25">
        <f t="shared" si="53"/>
        <v>0</v>
      </c>
      <c r="O120" s="25">
        <f t="shared" si="53"/>
        <v>1</v>
      </c>
      <c r="P120" s="25">
        <f t="shared" si="53"/>
        <v>0</v>
      </c>
      <c r="Q120" s="25">
        <f t="shared" si="53"/>
        <v>0</v>
      </c>
      <c r="R120" s="25">
        <f t="shared" si="53"/>
        <v>0</v>
      </c>
      <c r="S120" s="25">
        <f t="shared" si="53"/>
        <v>0</v>
      </c>
      <c r="T120" s="25">
        <f t="shared" si="53"/>
        <v>1</v>
      </c>
      <c r="U120" s="25">
        <f t="shared" si="53"/>
        <v>1</v>
      </c>
      <c r="V120" s="25">
        <f t="shared" si="53"/>
        <v>0</v>
      </c>
      <c r="W120" s="25">
        <f t="shared" si="53"/>
        <v>0</v>
      </c>
      <c r="X120" s="25">
        <f t="shared" si="53"/>
        <v>0</v>
      </c>
      <c r="Y120" s="25">
        <f t="shared" si="53"/>
        <v>0</v>
      </c>
      <c r="Z120" s="25">
        <f t="shared" si="53"/>
        <v>0</v>
      </c>
      <c r="AA120" s="25">
        <f t="shared" si="53"/>
        <v>0</v>
      </c>
      <c r="AB120" s="25">
        <f t="shared" si="53"/>
        <v>0</v>
      </c>
      <c r="AC120" s="25">
        <f t="shared" si="53"/>
        <v>0</v>
      </c>
      <c r="AD120" s="25">
        <f t="shared" si="53"/>
        <v>0</v>
      </c>
      <c r="AE120" s="25">
        <f t="shared" si="53"/>
        <v>0</v>
      </c>
      <c r="AF120" s="25">
        <f t="shared" si="53"/>
        <v>0</v>
      </c>
      <c r="AG120" s="25">
        <f t="shared" si="53"/>
        <v>0</v>
      </c>
      <c r="AH120" s="25">
        <f t="shared" si="53"/>
        <v>0</v>
      </c>
      <c r="AI120" s="25">
        <f t="shared" si="53"/>
        <v>0</v>
      </c>
      <c r="AJ120" s="25">
        <f aca="true" t="shared" si="54" ref="AJ120:BO120">AJ121+AJ122+AJ123+AJ124</f>
        <v>0</v>
      </c>
      <c r="AK120" s="25">
        <f t="shared" si="54"/>
        <v>0</v>
      </c>
      <c r="AL120" s="25">
        <f t="shared" si="54"/>
        <v>0</v>
      </c>
      <c r="AM120" s="25">
        <f t="shared" si="54"/>
        <v>0</v>
      </c>
      <c r="AN120" s="25">
        <f t="shared" si="54"/>
        <v>0</v>
      </c>
      <c r="AO120" s="25">
        <f t="shared" si="54"/>
        <v>0</v>
      </c>
      <c r="AP120" s="25">
        <f t="shared" si="54"/>
        <v>0</v>
      </c>
      <c r="AQ120" s="25">
        <f t="shared" si="54"/>
        <v>0</v>
      </c>
      <c r="AR120" s="25">
        <f t="shared" si="54"/>
        <v>0</v>
      </c>
      <c r="AS120" s="25">
        <f t="shared" si="54"/>
        <v>0</v>
      </c>
      <c r="AT120" s="25">
        <f t="shared" si="54"/>
        <v>0</v>
      </c>
      <c r="AU120" s="25">
        <f t="shared" si="54"/>
        <v>0</v>
      </c>
      <c r="AV120" s="25">
        <f t="shared" si="54"/>
        <v>0</v>
      </c>
      <c r="AW120" s="25">
        <f t="shared" si="54"/>
        <v>0</v>
      </c>
      <c r="AX120" s="25">
        <f t="shared" si="54"/>
        <v>0</v>
      </c>
      <c r="AY120" s="25">
        <f t="shared" si="54"/>
        <v>0</v>
      </c>
      <c r="AZ120" s="25">
        <f t="shared" si="54"/>
        <v>0</v>
      </c>
      <c r="BA120" s="25">
        <f t="shared" si="54"/>
        <v>0</v>
      </c>
      <c r="BB120" s="25">
        <f t="shared" si="54"/>
        <v>0</v>
      </c>
      <c r="BC120" s="25">
        <f t="shared" si="54"/>
        <v>0</v>
      </c>
      <c r="BD120" s="25">
        <f t="shared" si="54"/>
        <v>0</v>
      </c>
      <c r="BE120" s="25">
        <f t="shared" si="54"/>
        <v>0</v>
      </c>
      <c r="BF120" s="25">
        <f t="shared" si="54"/>
        <v>0</v>
      </c>
      <c r="BG120" s="25">
        <f t="shared" si="54"/>
        <v>0</v>
      </c>
      <c r="BH120" s="25">
        <f t="shared" si="54"/>
        <v>0</v>
      </c>
      <c r="BI120" s="25">
        <f t="shared" si="54"/>
        <v>0</v>
      </c>
      <c r="BJ120" s="25">
        <f t="shared" si="54"/>
        <v>0</v>
      </c>
      <c r="BK120" s="25">
        <f t="shared" si="54"/>
        <v>0</v>
      </c>
      <c r="BL120" s="25">
        <f t="shared" si="54"/>
        <v>0</v>
      </c>
      <c r="BM120" s="25">
        <f t="shared" si="54"/>
        <v>0</v>
      </c>
      <c r="BN120" s="25">
        <f t="shared" si="54"/>
        <v>0</v>
      </c>
      <c r="BO120" s="25">
        <f t="shared" si="54"/>
        <v>0</v>
      </c>
      <c r="BP120" s="25">
        <f aca="true" t="shared" si="55" ref="BP120:BX120">BP121+BP122+BP123+BP124</f>
        <v>0</v>
      </c>
      <c r="BQ120" s="25">
        <f t="shared" si="55"/>
        <v>0</v>
      </c>
      <c r="BR120" s="25">
        <f t="shared" si="55"/>
        <v>0</v>
      </c>
      <c r="BS120" s="25">
        <f t="shared" si="55"/>
        <v>0</v>
      </c>
      <c r="BT120" s="25">
        <f t="shared" si="55"/>
        <v>0</v>
      </c>
      <c r="BU120" s="25">
        <f t="shared" si="55"/>
        <v>0</v>
      </c>
      <c r="BV120" s="25">
        <f t="shared" si="55"/>
        <v>0</v>
      </c>
      <c r="BW120" s="25">
        <f t="shared" si="55"/>
        <v>1</v>
      </c>
      <c r="BX120" s="25">
        <f t="shared" si="55"/>
        <v>0</v>
      </c>
      <c r="BY120" s="25"/>
      <c r="BZ120" s="67"/>
      <c r="CA120" s="25">
        <f aca="true" t="shared" si="56" ref="CA120:CY120">CA121+CA122+CA123+CA124</f>
        <v>0</v>
      </c>
      <c r="CB120" s="25">
        <f t="shared" si="56"/>
        <v>0</v>
      </c>
      <c r="CC120" s="25">
        <f t="shared" si="56"/>
        <v>0</v>
      </c>
      <c r="CD120" s="25">
        <f t="shared" si="56"/>
        <v>0</v>
      </c>
      <c r="CE120" s="25">
        <f t="shared" si="56"/>
        <v>0</v>
      </c>
      <c r="CF120" s="25">
        <f t="shared" si="56"/>
        <v>0</v>
      </c>
      <c r="CG120" s="25"/>
      <c r="CH120" s="25"/>
      <c r="CI120" s="25">
        <f t="shared" si="56"/>
        <v>0</v>
      </c>
      <c r="CJ120" s="25">
        <f t="shared" si="56"/>
        <v>0</v>
      </c>
      <c r="CK120" s="25">
        <f t="shared" si="56"/>
        <v>1</v>
      </c>
      <c r="CL120" s="25">
        <f t="shared" si="56"/>
        <v>0</v>
      </c>
      <c r="CM120" s="25">
        <f t="shared" si="56"/>
        <v>0</v>
      </c>
      <c r="CN120" s="25">
        <f t="shared" si="56"/>
        <v>0</v>
      </c>
      <c r="CO120" s="25">
        <f t="shared" si="56"/>
        <v>0</v>
      </c>
      <c r="CP120" s="25">
        <f t="shared" si="56"/>
        <v>0</v>
      </c>
      <c r="CQ120" s="25">
        <f t="shared" si="56"/>
        <v>0</v>
      </c>
      <c r="CR120" s="25">
        <f t="shared" si="56"/>
        <v>0</v>
      </c>
      <c r="CS120" s="25">
        <f t="shared" si="56"/>
        <v>0</v>
      </c>
      <c r="CT120" s="25">
        <f t="shared" si="56"/>
        <v>0</v>
      </c>
      <c r="CU120" s="25">
        <f t="shared" si="56"/>
        <v>0</v>
      </c>
      <c r="CV120" s="25">
        <f t="shared" si="56"/>
        <v>0</v>
      </c>
      <c r="CW120" s="25">
        <f t="shared" si="56"/>
        <v>0</v>
      </c>
      <c r="CX120" s="25">
        <f t="shared" si="56"/>
        <v>0</v>
      </c>
      <c r="CY120" s="25">
        <f t="shared" si="56"/>
        <v>0</v>
      </c>
      <c r="CZ120" s="25">
        <f aca="true" t="shared" si="57" ref="CZ120:DQ120">CZ121+CZ122+CZ123+CZ124</f>
        <v>0</v>
      </c>
      <c r="DA120" s="25">
        <f t="shared" si="57"/>
        <v>0</v>
      </c>
      <c r="DB120" s="25">
        <f t="shared" si="57"/>
        <v>0</v>
      </c>
      <c r="DC120" s="25">
        <f t="shared" si="57"/>
        <v>1</v>
      </c>
      <c r="DD120" s="25">
        <f t="shared" si="57"/>
        <v>0</v>
      </c>
      <c r="DE120" s="25">
        <f t="shared" si="57"/>
        <v>0</v>
      </c>
      <c r="DF120" s="25">
        <f t="shared" si="57"/>
        <v>1</v>
      </c>
      <c r="DG120" s="25">
        <f t="shared" si="57"/>
        <v>1</v>
      </c>
      <c r="DH120" s="25"/>
      <c r="DI120" s="25"/>
      <c r="DJ120" s="25">
        <f t="shared" si="57"/>
        <v>0</v>
      </c>
      <c r="DK120" s="25">
        <f t="shared" si="57"/>
        <v>0</v>
      </c>
      <c r="DL120" s="25">
        <f t="shared" si="57"/>
        <v>1</v>
      </c>
      <c r="DM120" s="25">
        <f t="shared" si="57"/>
        <v>0</v>
      </c>
      <c r="DN120" s="25">
        <f t="shared" si="57"/>
        <v>0</v>
      </c>
      <c r="DO120" s="25">
        <f t="shared" si="57"/>
        <v>0</v>
      </c>
      <c r="DP120" s="25">
        <f t="shared" si="57"/>
        <v>0</v>
      </c>
      <c r="DQ120" s="25">
        <f t="shared" si="57"/>
        <v>0</v>
      </c>
      <c r="DR120" s="25">
        <f>DR121+DR122+DR123+DR124</f>
        <v>0</v>
      </c>
      <c r="DS120" s="67"/>
      <c r="DT120" s="64">
        <f aca="true" t="shared" si="58" ref="DT120:EK120">DT121+DT122+DT123+DT124</f>
        <v>0</v>
      </c>
      <c r="DU120" s="64">
        <f t="shared" si="58"/>
        <v>0</v>
      </c>
      <c r="DV120" s="64">
        <f t="shared" si="58"/>
        <v>0</v>
      </c>
      <c r="DW120" s="64">
        <f t="shared" si="58"/>
        <v>0</v>
      </c>
      <c r="DX120" s="64"/>
      <c r="DY120" s="64">
        <f t="shared" si="58"/>
        <v>0</v>
      </c>
      <c r="DZ120" s="64">
        <f t="shared" si="58"/>
        <v>0</v>
      </c>
      <c r="EA120" s="64">
        <f t="shared" si="58"/>
        <v>0</v>
      </c>
      <c r="EB120" s="64">
        <f t="shared" si="58"/>
        <v>0</v>
      </c>
      <c r="EC120" s="64">
        <f t="shared" si="58"/>
        <v>1</v>
      </c>
      <c r="ED120" s="64">
        <f t="shared" si="58"/>
        <v>0</v>
      </c>
      <c r="EE120" s="64">
        <f t="shared" si="58"/>
        <v>0</v>
      </c>
      <c r="EF120" s="64">
        <f t="shared" si="58"/>
        <v>0</v>
      </c>
      <c r="EG120" s="64">
        <f t="shared" si="58"/>
        <v>0</v>
      </c>
      <c r="EH120" s="64">
        <f t="shared" si="58"/>
        <v>0</v>
      </c>
      <c r="EI120" s="64">
        <f t="shared" si="58"/>
        <v>2</v>
      </c>
      <c r="EJ120" s="64">
        <f t="shared" si="58"/>
        <v>0</v>
      </c>
      <c r="EK120" s="64">
        <f t="shared" si="58"/>
        <v>0</v>
      </c>
      <c r="EL120" s="61">
        <f t="shared" si="17"/>
        <v>31</v>
      </c>
      <c r="EM120" s="65">
        <f t="shared" si="18"/>
        <v>10</v>
      </c>
    </row>
    <row r="121" spans="1:144" s="13" customFormat="1" ht="18">
      <c r="A121" s="37"/>
      <c r="B121" s="22" t="s">
        <v>318</v>
      </c>
      <c r="C121" s="23" t="s">
        <v>282</v>
      </c>
      <c r="D121" s="80">
        <v>1</v>
      </c>
      <c r="E121" s="63">
        <v>1</v>
      </c>
      <c r="F121" s="80">
        <v>2</v>
      </c>
      <c r="G121" s="80">
        <v>2</v>
      </c>
      <c r="H121" s="80">
        <v>2</v>
      </c>
      <c r="I121" s="80">
        <v>2</v>
      </c>
      <c r="J121" s="80">
        <v>2</v>
      </c>
      <c r="K121" s="80">
        <v>2</v>
      </c>
      <c r="L121" s="80">
        <v>2</v>
      </c>
      <c r="M121" s="80">
        <v>2</v>
      </c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34"/>
      <c r="EL121" s="61">
        <f t="shared" si="17"/>
        <v>18</v>
      </c>
      <c r="EM121" s="65">
        <f t="shared" si="18"/>
        <v>6</v>
      </c>
      <c r="EN121" s="52"/>
    </row>
    <row r="122" spans="1:144" s="15" customFormat="1" ht="18">
      <c r="A122" s="37"/>
      <c r="B122" s="22" t="s">
        <v>319</v>
      </c>
      <c r="C122" s="23" t="s">
        <v>282</v>
      </c>
      <c r="D122" s="25"/>
      <c r="E122" s="71"/>
      <c r="F122" s="25"/>
      <c r="G122" s="25"/>
      <c r="H122" s="25"/>
      <c r="I122" s="25"/>
      <c r="J122" s="25"/>
      <c r="K122" s="25"/>
      <c r="L122" s="25"/>
      <c r="M122" s="25"/>
      <c r="N122" s="25"/>
      <c r="O122" s="25">
        <v>1</v>
      </c>
      <c r="P122" s="25"/>
      <c r="Q122" s="25"/>
      <c r="R122" s="25"/>
      <c r="S122" s="25"/>
      <c r="T122" s="25">
        <v>1</v>
      </c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68"/>
      <c r="CG122" s="68"/>
      <c r="CH122" s="68"/>
      <c r="CI122" s="25"/>
      <c r="CJ122" s="25"/>
      <c r="CK122" s="25">
        <v>1</v>
      </c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>
        <v>1</v>
      </c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>
        <v>1</v>
      </c>
      <c r="ED122" s="64"/>
      <c r="EE122" s="64"/>
      <c r="EF122" s="64"/>
      <c r="EG122" s="64"/>
      <c r="EH122" s="64"/>
      <c r="EI122" s="64">
        <v>1</v>
      </c>
      <c r="EJ122" s="64"/>
      <c r="EK122" s="34"/>
      <c r="EL122" s="61">
        <f t="shared" si="17"/>
        <v>6</v>
      </c>
      <c r="EM122" s="65">
        <f t="shared" si="18"/>
        <v>1</v>
      </c>
      <c r="EN122" s="44"/>
    </row>
    <row r="123" spans="1:144" s="15" customFormat="1" ht="18">
      <c r="A123" s="37"/>
      <c r="B123" s="22" t="s">
        <v>315</v>
      </c>
      <c r="C123" s="23" t="s">
        <v>282</v>
      </c>
      <c r="D123" s="25"/>
      <c r="E123" s="71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>
        <v>1</v>
      </c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>
        <v>1</v>
      </c>
      <c r="BX123" s="25"/>
      <c r="BY123" s="25"/>
      <c r="BZ123" s="25"/>
      <c r="CA123" s="25"/>
      <c r="CB123" s="25"/>
      <c r="CC123" s="25"/>
      <c r="CD123" s="25"/>
      <c r="CE123" s="25"/>
      <c r="CF123" s="68"/>
      <c r="CG123" s="68"/>
      <c r="CH123" s="68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>
        <v>1</v>
      </c>
      <c r="DD123" s="25"/>
      <c r="DE123" s="25"/>
      <c r="DF123" s="25"/>
      <c r="DG123" s="25">
        <v>1</v>
      </c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>
        <v>1</v>
      </c>
      <c r="EJ123" s="64"/>
      <c r="EK123" s="34"/>
      <c r="EL123" s="61">
        <f t="shared" si="17"/>
        <v>5</v>
      </c>
      <c r="EM123" s="65">
        <f t="shared" si="18"/>
        <v>1</v>
      </c>
      <c r="EN123" s="44"/>
    </row>
    <row r="124" spans="1:144" s="15" customFormat="1" ht="18">
      <c r="A124" s="37"/>
      <c r="B124" s="22" t="s">
        <v>320</v>
      </c>
      <c r="C124" s="23" t="s">
        <v>282</v>
      </c>
      <c r="D124" s="25"/>
      <c r="E124" s="71"/>
      <c r="F124" s="25"/>
      <c r="G124" s="25"/>
      <c r="H124" s="25"/>
      <c r="I124" s="25"/>
      <c r="J124" s="25"/>
      <c r="K124" s="25">
        <v>1</v>
      </c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68"/>
      <c r="CG124" s="68"/>
      <c r="CH124" s="68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>
        <v>1</v>
      </c>
      <c r="DM124" s="25"/>
      <c r="DN124" s="25"/>
      <c r="DO124" s="25"/>
      <c r="DP124" s="25"/>
      <c r="DQ124" s="25"/>
      <c r="DR124" s="25"/>
      <c r="DS124" s="25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34"/>
      <c r="EL124" s="61">
        <f t="shared" si="17"/>
        <v>2</v>
      </c>
      <c r="EM124" s="65">
        <f t="shared" si="18"/>
        <v>2</v>
      </c>
      <c r="EN124" s="44"/>
    </row>
    <row r="125" spans="1:144" s="15" customFormat="1" ht="18">
      <c r="A125" s="37" t="s">
        <v>677</v>
      </c>
      <c r="B125" s="22" t="s">
        <v>565</v>
      </c>
      <c r="C125" s="23" t="s">
        <v>282</v>
      </c>
      <c r="D125" s="25"/>
      <c r="E125" s="71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68"/>
      <c r="CG125" s="68"/>
      <c r="CH125" s="68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34"/>
      <c r="EL125" s="61">
        <f t="shared" si="17"/>
        <v>0</v>
      </c>
      <c r="EM125" s="65">
        <f t="shared" si="18"/>
        <v>0</v>
      </c>
      <c r="EN125" s="44"/>
    </row>
    <row r="126" spans="1:144" s="15" customFormat="1" ht="18">
      <c r="A126" s="37" t="s">
        <v>678</v>
      </c>
      <c r="B126" s="94" t="s">
        <v>485</v>
      </c>
      <c r="C126" s="95" t="s">
        <v>278</v>
      </c>
      <c r="D126" s="25"/>
      <c r="E126" s="71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68"/>
      <c r="CG126" s="68"/>
      <c r="CH126" s="68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34"/>
      <c r="EL126" s="61">
        <f t="shared" si="17"/>
        <v>0</v>
      </c>
      <c r="EM126" s="65">
        <f t="shared" si="18"/>
        <v>0</v>
      </c>
      <c r="EN126" s="44"/>
    </row>
    <row r="127" spans="1:144" s="15" customFormat="1" ht="18">
      <c r="A127" s="37" t="s">
        <v>679</v>
      </c>
      <c r="B127" s="94" t="s">
        <v>488</v>
      </c>
      <c r="C127" s="95" t="s">
        <v>278</v>
      </c>
      <c r="D127" s="25"/>
      <c r="E127" s="71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68"/>
      <c r="CG127" s="68"/>
      <c r="CH127" s="68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34"/>
      <c r="EL127" s="61">
        <f t="shared" si="17"/>
        <v>0</v>
      </c>
      <c r="EM127" s="65">
        <f t="shared" si="18"/>
        <v>0</v>
      </c>
      <c r="EN127" s="44"/>
    </row>
    <row r="128" spans="1:144" s="15" customFormat="1" ht="18">
      <c r="A128" s="37" t="s">
        <v>680</v>
      </c>
      <c r="B128" s="94" t="s">
        <v>491</v>
      </c>
      <c r="C128" s="95" t="s">
        <v>278</v>
      </c>
      <c r="D128" s="25"/>
      <c r="E128" s="71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68"/>
      <c r="CG128" s="68"/>
      <c r="CH128" s="68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34"/>
      <c r="EL128" s="61">
        <f t="shared" si="17"/>
        <v>0</v>
      </c>
      <c r="EM128" s="65">
        <f t="shared" si="18"/>
        <v>0</v>
      </c>
      <c r="EN128" s="44"/>
    </row>
    <row r="129" spans="1:144" s="15" customFormat="1" ht="18">
      <c r="A129" s="37" t="s">
        <v>681</v>
      </c>
      <c r="B129" s="22" t="s">
        <v>430</v>
      </c>
      <c r="C129" s="23" t="s">
        <v>282</v>
      </c>
      <c r="D129" s="25"/>
      <c r="E129" s="71"/>
      <c r="F129" s="25">
        <v>2</v>
      </c>
      <c r="G129" s="25"/>
      <c r="H129" s="25">
        <v>2</v>
      </c>
      <c r="I129" s="25"/>
      <c r="J129" s="25"/>
      <c r="K129" s="25">
        <v>2</v>
      </c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>
        <v>1</v>
      </c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>
        <v>2</v>
      </c>
      <c r="CC129" s="25"/>
      <c r="CD129" s="25"/>
      <c r="CE129" s="25">
        <v>2</v>
      </c>
      <c r="CF129" s="68">
        <v>2</v>
      </c>
      <c r="CG129" s="68"/>
      <c r="CH129" s="68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>
        <v>1</v>
      </c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>
        <v>2</v>
      </c>
      <c r="DM129" s="25"/>
      <c r="DN129" s="25">
        <v>2</v>
      </c>
      <c r="DO129" s="25"/>
      <c r="DP129" s="25"/>
      <c r="DQ129" s="25">
        <v>1</v>
      </c>
      <c r="DR129" s="25">
        <v>1</v>
      </c>
      <c r="DS129" s="25"/>
      <c r="DT129" s="64"/>
      <c r="DU129" s="64">
        <v>1</v>
      </c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>
        <v>2</v>
      </c>
      <c r="EJ129" s="64"/>
      <c r="EK129" s="34"/>
      <c r="EL129" s="61">
        <f t="shared" si="17"/>
        <v>23</v>
      </c>
      <c r="EM129" s="65">
        <f t="shared" si="18"/>
        <v>18</v>
      </c>
      <c r="EN129" s="44"/>
    </row>
    <row r="130" spans="1:144" s="15" customFormat="1" ht="18">
      <c r="A130" s="37" t="s">
        <v>682</v>
      </c>
      <c r="B130" s="22" t="s">
        <v>433</v>
      </c>
      <c r="C130" s="23" t="s">
        <v>282</v>
      </c>
      <c r="D130" s="25"/>
      <c r="E130" s="71"/>
      <c r="F130" s="25">
        <v>1</v>
      </c>
      <c r="G130" s="25"/>
      <c r="H130" s="25">
        <v>1</v>
      </c>
      <c r="I130" s="25"/>
      <c r="J130" s="25"/>
      <c r="K130" s="25">
        <v>1</v>
      </c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>
        <v>1</v>
      </c>
      <c r="CF130" s="68">
        <v>1</v>
      </c>
      <c r="CG130" s="68"/>
      <c r="CH130" s="68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34"/>
      <c r="EL130" s="61">
        <f t="shared" si="17"/>
        <v>5</v>
      </c>
      <c r="EM130" s="65">
        <f t="shared" si="18"/>
        <v>5</v>
      </c>
      <c r="EN130" s="44"/>
    </row>
    <row r="131" spans="1:144" s="15" customFormat="1" ht="18">
      <c r="A131" s="37" t="s">
        <v>683</v>
      </c>
      <c r="B131" s="96" t="s">
        <v>586</v>
      </c>
      <c r="C131" s="23" t="s">
        <v>282</v>
      </c>
      <c r="D131" s="25"/>
      <c r="E131" s="71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68"/>
      <c r="CG131" s="68"/>
      <c r="CH131" s="68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34"/>
      <c r="EL131" s="61">
        <f t="shared" si="17"/>
        <v>0</v>
      </c>
      <c r="EM131" s="65">
        <f t="shared" si="18"/>
        <v>0</v>
      </c>
      <c r="EN131" s="44"/>
    </row>
    <row r="132" spans="1:144" s="15" customFormat="1" ht="18">
      <c r="A132" s="37" t="s">
        <v>684</v>
      </c>
      <c r="B132" s="45" t="s">
        <v>583</v>
      </c>
      <c r="C132" s="23" t="s">
        <v>282</v>
      </c>
      <c r="D132" s="25"/>
      <c r="E132" s="71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68"/>
      <c r="CG132" s="68"/>
      <c r="CH132" s="68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34"/>
      <c r="EL132" s="61">
        <f t="shared" si="17"/>
        <v>0</v>
      </c>
      <c r="EM132" s="65">
        <f t="shared" si="18"/>
        <v>0</v>
      </c>
      <c r="EN132" s="44"/>
    </row>
    <row r="133" spans="1:144" s="15" customFormat="1" ht="18">
      <c r="A133" s="37" t="s">
        <v>685</v>
      </c>
      <c r="B133" s="45" t="s">
        <v>570</v>
      </c>
      <c r="C133" s="46" t="s">
        <v>278</v>
      </c>
      <c r="D133" s="25"/>
      <c r="E133" s="71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68"/>
      <c r="CG133" s="68"/>
      <c r="CH133" s="68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34"/>
      <c r="EL133" s="61">
        <f aca="true" t="shared" si="59" ref="EL133:EL196">SUM(D133:EK133)</f>
        <v>0</v>
      </c>
      <c r="EM133" s="65">
        <f t="shared" si="18"/>
        <v>0</v>
      </c>
      <c r="EN133" s="44"/>
    </row>
    <row r="134" spans="1:144" s="15" customFormat="1" ht="18">
      <c r="A134" s="37" t="s">
        <v>842</v>
      </c>
      <c r="B134" s="22" t="s">
        <v>442</v>
      </c>
      <c r="C134" s="23" t="s">
        <v>282</v>
      </c>
      <c r="D134" s="25"/>
      <c r="E134" s="71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68"/>
      <c r="CG134" s="68"/>
      <c r="CH134" s="68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34"/>
      <c r="EL134" s="61">
        <f t="shared" si="59"/>
        <v>0</v>
      </c>
      <c r="EM134" s="65">
        <f t="shared" si="18"/>
        <v>0</v>
      </c>
      <c r="EN134" s="44"/>
    </row>
    <row r="135" spans="1:144" s="15" customFormat="1" ht="18">
      <c r="A135" s="37" t="s">
        <v>686</v>
      </c>
      <c r="B135" s="97" t="s">
        <v>593</v>
      </c>
      <c r="C135" s="46" t="s">
        <v>278</v>
      </c>
      <c r="D135" s="25"/>
      <c r="E135" s="71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68"/>
      <c r="CG135" s="68"/>
      <c r="CH135" s="68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34"/>
      <c r="EL135" s="61">
        <f t="shared" si="59"/>
        <v>0</v>
      </c>
      <c r="EM135" s="65">
        <f t="shared" si="18"/>
        <v>0</v>
      </c>
      <c r="EN135" s="44"/>
    </row>
    <row r="136" spans="1:144" s="15" customFormat="1" ht="18">
      <c r="A136" s="37"/>
      <c r="B136" s="22" t="s">
        <v>588</v>
      </c>
      <c r="C136" s="46" t="s">
        <v>278</v>
      </c>
      <c r="D136" s="25">
        <v>2</v>
      </c>
      <c r="E136" s="71">
        <v>2</v>
      </c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68"/>
      <c r="CG136" s="68"/>
      <c r="CH136" s="68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34"/>
      <c r="EL136" s="61">
        <f t="shared" si="59"/>
        <v>4</v>
      </c>
      <c r="EM136" s="65">
        <f aca="true" t="shared" si="60" ref="EM136:EM199">EI136+DN136+DL136+CF136+CE136+CB136+K136+H136+F136</f>
        <v>0</v>
      </c>
      <c r="EN136" s="44"/>
    </row>
    <row r="137" spans="1:144" s="15" customFormat="1" ht="18">
      <c r="A137" s="37"/>
      <c r="B137" s="22" t="s">
        <v>589</v>
      </c>
      <c r="C137" s="46" t="s">
        <v>278</v>
      </c>
      <c r="D137" s="25"/>
      <c r="E137" s="71"/>
      <c r="F137" s="25">
        <v>10</v>
      </c>
      <c r="G137" s="25">
        <v>10</v>
      </c>
      <c r="H137" s="25">
        <v>10</v>
      </c>
      <c r="I137" s="25">
        <v>10</v>
      </c>
      <c r="J137" s="25">
        <v>10</v>
      </c>
      <c r="K137" s="25">
        <v>10</v>
      </c>
      <c r="L137" s="25">
        <v>20</v>
      </c>
      <c r="M137" s="25">
        <v>20</v>
      </c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68"/>
      <c r="CG137" s="68"/>
      <c r="CH137" s="68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34"/>
      <c r="EL137" s="61">
        <f t="shared" si="59"/>
        <v>100</v>
      </c>
      <c r="EM137" s="65">
        <f t="shared" si="60"/>
        <v>30</v>
      </c>
      <c r="EN137" s="44"/>
    </row>
    <row r="138" spans="1:144" s="15" customFormat="1" ht="18">
      <c r="A138" s="37"/>
      <c r="B138" s="22" t="s">
        <v>590</v>
      </c>
      <c r="C138" s="46" t="s">
        <v>278</v>
      </c>
      <c r="D138" s="25">
        <v>2</v>
      </c>
      <c r="E138" s="71">
        <v>2</v>
      </c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68"/>
      <c r="CG138" s="68"/>
      <c r="CH138" s="68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34"/>
      <c r="EL138" s="61">
        <f t="shared" si="59"/>
        <v>4</v>
      </c>
      <c r="EM138" s="65">
        <f t="shared" si="60"/>
        <v>0</v>
      </c>
      <c r="EN138" s="44"/>
    </row>
    <row r="139" spans="1:144" s="15" customFormat="1" ht="18">
      <c r="A139" s="37"/>
      <c r="B139" s="22" t="s">
        <v>591</v>
      </c>
      <c r="C139" s="46" t="s">
        <v>278</v>
      </c>
      <c r="D139" s="25"/>
      <c r="E139" s="71"/>
      <c r="F139" s="25">
        <v>10</v>
      </c>
      <c r="G139" s="25">
        <v>10</v>
      </c>
      <c r="H139" s="25">
        <v>10</v>
      </c>
      <c r="I139" s="25">
        <v>10</v>
      </c>
      <c r="J139" s="25">
        <v>10</v>
      </c>
      <c r="K139" s="25">
        <v>10</v>
      </c>
      <c r="L139" s="25">
        <v>20</v>
      </c>
      <c r="M139" s="25">
        <v>20</v>
      </c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68"/>
      <c r="CG139" s="68"/>
      <c r="CH139" s="68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34"/>
      <c r="EL139" s="61">
        <f t="shared" si="59"/>
        <v>100</v>
      </c>
      <c r="EM139" s="65">
        <f t="shared" si="60"/>
        <v>30</v>
      </c>
      <c r="EN139" s="44"/>
    </row>
    <row r="140" spans="1:144" s="15" customFormat="1" ht="18">
      <c r="A140" s="37"/>
      <c r="B140" s="22" t="s">
        <v>592</v>
      </c>
      <c r="C140" s="46" t="s">
        <v>278</v>
      </c>
      <c r="D140" s="25"/>
      <c r="E140" s="71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68"/>
      <c r="CG140" s="68"/>
      <c r="CH140" s="68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34"/>
      <c r="EL140" s="61">
        <f t="shared" si="59"/>
        <v>0</v>
      </c>
      <c r="EM140" s="65">
        <f t="shared" si="60"/>
        <v>0</v>
      </c>
      <c r="EN140" s="44"/>
    </row>
    <row r="141" spans="1:144" s="15" customFormat="1" ht="18">
      <c r="A141" s="134" t="s">
        <v>687</v>
      </c>
      <c r="B141" s="98" t="s">
        <v>596</v>
      </c>
      <c r="C141" s="98" t="s">
        <v>282</v>
      </c>
      <c r="D141" s="25"/>
      <c r="E141" s="71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68"/>
      <c r="CG141" s="68"/>
      <c r="CH141" s="68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34"/>
      <c r="EL141" s="61">
        <f t="shared" si="59"/>
        <v>0</v>
      </c>
      <c r="EM141" s="65">
        <f t="shared" si="60"/>
        <v>0</v>
      </c>
      <c r="EN141" s="44"/>
    </row>
    <row r="142" spans="1:144" s="15" customFormat="1" ht="18">
      <c r="A142" s="37" t="s">
        <v>688</v>
      </c>
      <c r="B142" s="22" t="s">
        <v>598</v>
      </c>
      <c r="C142" s="23" t="s">
        <v>597</v>
      </c>
      <c r="D142" s="25"/>
      <c r="E142" s="71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68"/>
      <c r="CG142" s="68"/>
      <c r="CH142" s="68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34"/>
      <c r="EL142" s="61">
        <f t="shared" si="59"/>
        <v>0</v>
      </c>
      <c r="EM142" s="65">
        <f t="shared" si="60"/>
        <v>0</v>
      </c>
      <c r="EN142" s="44"/>
    </row>
    <row r="143" spans="1:144" s="11" customFormat="1" ht="18">
      <c r="A143" s="37" t="s">
        <v>689</v>
      </c>
      <c r="B143" s="99" t="s">
        <v>321</v>
      </c>
      <c r="C143" s="23" t="s">
        <v>322</v>
      </c>
      <c r="D143" s="28"/>
      <c r="E143" s="63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64"/>
      <c r="DU143" s="64"/>
      <c r="DV143" s="64"/>
      <c r="DW143" s="64"/>
      <c r="DX143" s="64"/>
      <c r="DY143" s="64"/>
      <c r="DZ143" s="64"/>
      <c r="EA143" s="64"/>
      <c r="EB143" s="64"/>
      <c r="EC143" s="64"/>
      <c r="ED143" s="64"/>
      <c r="EE143" s="64"/>
      <c r="EF143" s="64"/>
      <c r="EG143" s="64"/>
      <c r="EH143" s="64"/>
      <c r="EI143" s="64"/>
      <c r="EJ143" s="64"/>
      <c r="EK143" s="34"/>
      <c r="EL143" s="61">
        <f t="shared" si="59"/>
        <v>0</v>
      </c>
      <c r="EM143" s="65">
        <f t="shared" si="60"/>
        <v>0</v>
      </c>
      <c r="EN143" s="50"/>
    </row>
    <row r="144" spans="1:143" ht="18">
      <c r="A144" s="37" t="s">
        <v>690</v>
      </c>
      <c r="B144" s="100" t="s">
        <v>323</v>
      </c>
      <c r="C144" s="23"/>
      <c r="D144" s="25">
        <f aca="true" t="shared" si="61" ref="D144:AI144">D145+D146</f>
        <v>0</v>
      </c>
      <c r="E144" s="71">
        <f t="shared" si="61"/>
        <v>10</v>
      </c>
      <c r="F144" s="25">
        <f t="shared" si="61"/>
        <v>10</v>
      </c>
      <c r="G144" s="25">
        <f t="shared" si="61"/>
        <v>8</v>
      </c>
      <c r="H144" s="25">
        <f t="shared" si="61"/>
        <v>4</v>
      </c>
      <c r="I144" s="25">
        <f t="shared" si="61"/>
        <v>10</v>
      </c>
      <c r="J144" s="25">
        <f t="shared" si="61"/>
        <v>10</v>
      </c>
      <c r="K144" s="25">
        <f t="shared" si="61"/>
        <v>2</v>
      </c>
      <c r="L144" s="25">
        <f t="shared" si="61"/>
        <v>4</v>
      </c>
      <c r="M144" s="25">
        <f t="shared" si="61"/>
        <v>6</v>
      </c>
      <c r="N144" s="25">
        <f t="shared" si="61"/>
        <v>0</v>
      </c>
      <c r="O144" s="25">
        <f t="shared" si="61"/>
        <v>10</v>
      </c>
      <c r="P144" s="25">
        <f t="shared" si="61"/>
        <v>10</v>
      </c>
      <c r="Q144" s="25">
        <f t="shared" si="61"/>
        <v>10</v>
      </c>
      <c r="R144" s="25">
        <f t="shared" si="61"/>
        <v>10</v>
      </c>
      <c r="S144" s="25">
        <f t="shared" si="61"/>
        <v>10</v>
      </c>
      <c r="T144" s="25">
        <f t="shared" si="61"/>
        <v>10</v>
      </c>
      <c r="U144" s="25">
        <f t="shared" si="61"/>
        <v>10</v>
      </c>
      <c r="V144" s="25">
        <f t="shared" si="61"/>
        <v>20</v>
      </c>
      <c r="W144" s="25">
        <f t="shared" si="61"/>
        <v>20</v>
      </c>
      <c r="X144" s="25">
        <f t="shared" si="61"/>
        <v>15</v>
      </c>
      <c r="Y144" s="25">
        <f t="shared" si="61"/>
        <v>0</v>
      </c>
      <c r="Z144" s="25">
        <f t="shared" si="61"/>
        <v>0</v>
      </c>
      <c r="AA144" s="25">
        <f t="shared" si="61"/>
        <v>0</v>
      </c>
      <c r="AB144" s="25">
        <f t="shared" si="61"/>
        <v>0</v>
      </c>
      <c r="AC144" s="25">
        <f t="shared" si="61"/>
        <v>0</v>
      </c>
      <c r="AD144" s="25">
        <f t="shared" si="61"/>
        <v>0</v>
      </c>
      <c r="AE144" s="25">
        <f t="shared" si="61"/>
        <v>0</v>
      </c>
      <c r="AF144" s="25">
        <f t="shared" si="61"/>
        <v>0</v>
      </c>
      <c r="AG144" s="25">
        <f t="shared" si="61"/>
        <v>0</v>
      </c>
      <c r="AH144" s="25">
        <f t="shared" si="61"/>
        <v>0</v>
      </c>
      <c r="AI144" s="25">
        <f t="shared" si="61"/>
        <v>0</v>
      </c>
      <c r="AJ144" s="25">
        <f aca="true" t="shared" si="62" ref="AJ144:BO144">AJ145+AJ146</f>
        <v>0</v>
      </c>
      <c r="AK144" s="25">
        <f t="shared" si="62"/>
        <v>0</v>
      </c>
      <c r="AL144" s="25">
        <f t="shared" si="62"/>
        <v>0</v>
      </c>
      <c r="AM144" s="25">
        <f t="shared" si="62"/>
        <v>0</v>
      </c>
      <c r="AN144" s="25">
        <f t="shared" si="62"/>
        <v>0</v>
      </c>
      <c r="AO144" s="25">
        <f t="shared" si="62"/>
        <v>0</v>
      </c>
      <c r="AP144" s="25">
        <f t="shared" si="62"/>
        <v>0</v>
      </c>
      <c r="AQ144" s="25">
        <f t="shared" si="62"/>
        <v>0</v>
      </c>
      <c r="AR144" s="25">
        <f t="shared" si="62"/>
        <v>0</v>
      </c>
      <c r="AS144" s="25">
        <f t="shared" si="62"/>
        <v>0</v>
      </c>
      <c r="AT144" s="25">
        <f t="shared" si="62"/>
        <v>0</v>
      </c>
      <c r="AU144" s="25">
        <f t="shared" si="62"/>
        <v>0</v>
      </c>
      <c r="AV144" s="25">
        <f t="shared" si="62"/>
        <v>0</v>
      </c>
      <c r="AW144" s="25">
        <f t="shared" si="62"/>
        <v>0</v>
      </c>
      <c r="AX144" s="25">
        <f t="shared" si="62"/>
        <v>0</v>
      </c>
      <c r="AY144" s="25">
        <f t="shared" si="62"/>
        <v>0</v>
      </c>
      <c r="AZ144" s="25">
        <f t="shared" si="62"/>
        <v>0</v>
      </c>
      <c r="BA144" s="25">
        <f t="shared" si="62"/>
        <v>0</v>
      </c>
      <c r="BB144" s="25">
        <f t="shared" si="62"/>
        <v>0</v>
      </c>
      <c r="BC144" s="25">
        <f t="shared" si="62"/>
        <v>0</v>
      </c>
      <c r="BD144" s="25">
        <f t="shared" si="62"/>
        <v>0</v>
      </c>
      <c r="BE144" s="25">
        <f t="shared" si="62"/>
        <v>0</v>
      </c>
      <c r="BF144" s="25">
        <f t="shared" si="62"/>
        <v>0</v>
      </c>
      <c r="BG144" s="25">
        <f t="shared" si="62"/>
        <v>11</v>
      </c>
      <c r="BH144" s="25">
        <f t="shared" si="62"/>
        <v>10</v>
      </c>
      <c r="BI144" s="25">
        <f t="shared" si="62"/>
        <v>0</v>
      </c>
      <c r="BJ144" s="25">
        <f t="shared" si="62"/>
        <v>0</v>
      </c>
      <c r="BK144" s="25">
        <f t="shared" si="62"/>
        <v>0</v>
      </c>
      <c r="BL144" s="25">
        <f t="shared" si="62"/>
        <v>0</v>
      </c>
      <c r="BM144" s="25">
        <f t="shared" si="62"/>
        <v>0</v>
      </c>
      <c r="BN144" s="25">
        <f t="shared" si="62"/>
        <v>0</v>
      </c>
      <c r="BO144" s="25">
        <f t="shared" si="62"/>
        <v>0</v>
      </c>
      <c r="BP144" s="25">
        <f aca="true" t="shared" si="63" ref="BP144:BX144">BP145+BP146</f>
        <v>0</v>
      </c>
      <c r="BQ144" s="25">
        <f t="shared" si="63"/>
        <v>0</v>
      </c>
      <c r="BR144" s="25">
        <f t="shared" si="63"/>
        <v>0</v>
      </c>
      <c r="BS144" s="25">
        <f t="shared" si="63"/>
        <v>0</v>
      </c>
      <c r="BT144" s="25">
        <f t="shared" si="63"/>
        <v>0</v>
      </c>
      <c r="BU144" s="25">
        <f t="shared" si="63"/>
        <v>0</v>
      </c>
      <c r="BV144" s="25">
        <f t="shared" si="63"/>
        <v>0</v>
      </c>
      <c r="BW144" s="25">
        <f t="shared" si="63"/>
        <v>0</v>
      </c>
      <c r="BX144" s="25">
        <f t="shared" si="63"/>
        <v>0</v>
      </c>
      <c r="BY144" s="25"/>
      <c r="BZ144" s="67"/>
      <c r="CA144" s="25">
        <f aca="true" t="shared" si="64" ref="CA144:CY144">CA145+CA146</f>
        <v>0</v>
      </c>
      <c r="CB144" s="25">
        <f t="shared" si="64"/>
        <v>0</v>
      </c>
      <c r="CC144" s="25">
        <f t="shared" si="64"/>
        <v>0</v>
      </c>
      <c r="CD144" s="25">
        <f t="shared" si="64"/>
        <v>0</v>
      </c>
      <c r="CE144" s="25">
        <f t="shared" si="64"/>
        <v>0</v>
      </c>
      <c r="CF144" s="25">
        <f t="shared" si="64"/>
        <v>0</v>
      </c>
      <c r="CG144" s="25"/>
      <c r="CH144" s="25"/>
      <c r="CI144" s="25">
        <f t="shared" si="64"/>
        <v>0</v>
      </c>
      <c r="CJ144" s="25">
        <f t="shared" si="64"/>
        <v>0</v>
      </c>
      <c r="CK144" s="25">
        <f t="shared" si="64"/>
        <v>0</v>
      </c>
      <c r="CL144" s="25">
        <f t="shared" si="64"/>
        <v>0</v>
      </c>
      <c r="CM144" s="25">
        <f t="shared" si="64"/>
        <v>0</v>
      </c>
      <c r="CN144" s="25">
        <f t="shared" si="64"/>
        <v>0</v>
      </c>
      <c r="CO144" s="25">
        <f t="shared" si="64"/>
        <v>0</v>
      </c>
      <c r="CP144" s="25">
        <f t="shared" si="64"/>
        <v>0</v>
      </c>
      <c r="CQ144" s="25">
        <f t="shared" si="64"/>
        <v>0</v>
      </c>
      <c r="CR144" s="25">
        <f t="shared" si="64"/>
        <v>0</v>
      </c>
      <c r="CS144" s="25">
        <f t="shared" si="64"/>
        <v>10</v>
      </c>
      <c r="CT144" s="25">
        <f t="shared" si="64"/>
        <v>10</v>
      </c>
      <c r="CU144" s="25">
        <f t="shared" si="64"/>
        <v>10</v>
      </c>
      <c r="CV144" s="25">
        <f t="shared" si="64"/>
        <v>0</v>
      </c>
      <c r="CW144" s="25">
        <f t="shared" si="64"/>
        <v>0</v>
      </c>
      <c r="CX144" s="25">
        <f t="shared" si="64"/>
        <v>0</v>
      </c>
      <c r="CY144" s="25">
        <f t="shared" si="64"/>
        <v>0</v>
      </c>
      <c r="CZ144" s="25">
        <f aca="true" t="shared" si="65" ref="CZ144:DQ144">CZ145+CZ146</f>
        <v>0</v>
      </c>
      <c r="DA144" s="25">
        <f t="shared" si="65"/>
        <v>0</v>
      </c>
      <c r="DB144" s="25">
        <f t="shared" si="65"/>
        <v>0</v>
      </c>
      <c r="DC144" s="25">
        <f t="shared" si="65"/>
        <v>0</v>
      </c>
      <c r="DD144" s="25">
        <f t="shared" si="65"/>
        <v>0</v>
      </c>
      <c r="DE144" s="25">
        <f t="shared" si="65"/>
        <v>0</v>
      </c>
      <c r="DF144" s="25">
        <f t="shared" si="65"/>
        <v>0</v>
      </c>
      <c r="DG144" s="25">
        <f t="shared" si="65"/>
        <v>0</v>
      </c>
      <c r="DH144" s="25"/>
      <c r="DI144" s="25"/>
      <c r="DJ144" s="25">
        <f t="shared" si="65"/>
        <v>0</v>
      </c>
      <c r="DK144" s="25">
        <f t="shared" si="65"/>
        <v>0</v>
      </c>
      <c r="DL144" s="25">
        <f t="shared" si="65"/>
        <v>0</v>
      </c>
      <c r="DM144" s="25">
        <f t="shared" si="65"/>
        <v>0</v>
      </c>
      <c r="DN144" s="25">
        <f t="shared" si="65"/>
        <v>0</v>
      </c>
      <c r="DO144" s="25">
        <f t="shared" si="65"/>
        <v>0</v>
      </c>
      <c r="DP144" s="25">
        <f t="shared" si="65"/>
        <v>0</v>
      </c>
      <c r="DQ144" s="25">
        <f t="shared" si="65"/>
        <v>0</v>
      </c>
      <c r="DR144" s="25">
        <f>DR145+DR146</f>
        <v>0</v>
      </c>
      <c r="DS144" s="67"/>
      <c r="DT144" s="64">
        <f aca="true" t="shared" si="66" ref="DT144:EK144">DT145+DT146</f>
        <v>0</v>
      </c>
      <c r="DU144" s="64">
        <f t="shared" si="66"/>
        <v>0</v>
      </c>
      <c r="DV144" s="64">
        <f t="shared" si="66"/>
        <v>0</v>
      </c>
      <c r="DW144" s="64">
        <f t="shared" si="66"/>
        <v>0</v>
      </c>
      <c r="DX144" s="64"/>
      <c r="DY144" s="64">
        <f t="shared" si="66"/>
        <v>0</v>
      </c>
      <c r="DZ144" s="64">
        <f t="shared" si="66"/>
        <v>0</v>
      </c>
      <c r="EA144" s="64">
        <f t="shared" si="66"/>
        <v>0</v>
      </c>
      <c r="EB144" s="64">
        <f t="shared" si="66"/>
        <v>0</v>
      </c>
      <c r="EC144" s="64">
        <f t="shared" si="66"/>
        <v>0</v>
      </c>
      <c r="ED144" s="64">
        <f t="shared" si="66"/>
        <v>0</v>
      </c>
      <c r="EE144" s="64">
        <f t="shared" si="66"/>
        <v>0</v>
      </c>
      <c r="EF144" s="64">
        <f t="shared" si="66"/>
        <v>0</v>
      </c>
      <c r="EG144" s="64">
        <f t="shared" si="66"/>
        <v>0</v>
      </c>
      <c r="EH144" s="64">
        <f t="shared" si="66"/>
        <v>0</v>
      </c>
      <c r="EI144" s="64">
        <f t="shared" si="66"/>
        <v>0</v>
      </c>
      <c r="EJ144" s="64">
        <f t="shared" si="66"/>
        <v>0</v>
      </c>
      <c r="EK144" s="64">
        <f t="shared" si="66"/>
        <v>0</v>
      </c>
      <c r="EL144" s="61">
        <f t="shared" si="59"/>
        <v>240</v>
      </c>
      <c r="EM144" s="65">
        <f t="shared" si="60"/>
        <v>16</v>
      </c>
    </row>
    <row r="145" spans="1:144" s="15" customFormat="1" ht="18">
      <c r="A145" s="37"/>
      <c r="B145" s="22" t="s">
        <v>324</v>
      </c>
      <c r="C145" s="23" t="s">
        <v>264</v>
      </c>
      <c r="D145" s="25"/>
      <c r="E145" s="71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68"/>
      <c r="CG145" s="68"/>
      <c r="CH145" s="68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64"/>
      <c r="DU145" s="64"/>
      <c r="DV145" s="64"/>
      <c r="DW145" s="64"/>
      <c r="DX145" s="64"/>
      <c r="DY145" s="64"/>
      <c r="DZ145" s="64"/>
      <c r="EA145" s="64"/>
      <c r="EB145" s="64"/>
      <c r="EC145" s="64"/>
      <c r="ED145" s="64"/>
      <c r="EE145" s="64"/>
      <c r="EF145" s="64"/>
      <c r="EG145" s="64"/>
      <c r="EH145" s="64"/>
      <c r="EI145" s="64"/>
      <c r="EJ145" s="64"/>
      <c r="EK145" s="34"/>
      <c r="EL145" s="61">
        <f t="shared" si="59"/>
        <v>0</v>
      </c>
      <c r="EM145" s="65">
        <f t="shared" si="60"/>
        <v>0</v>
      </c>
      <c r="EN145" s="44"/>
    </row>
    <row r="146" spans="1:144" s="15" customFormat="1" ht="18">
      <c r="A146" s="37"/>
      <c r="B146" s="22" t="s">
        <v>325</v>
      </c>
      <c r="C146" s="23" t="s">
        <v>264</v>
      </c>
      <c r="D146" s="25"/>
      <c r="E146" s="143">
        <v>10</v>
      </c>
      <c r="F146" s="25">
        <v>10</v>
      </c>
      <c r="G146" s="25">
        <v>8</v>
      </c>
      <c r="H146" s="25">
        <v>4</v>
      </c>
      <c r="I146" s="25">
        <v>10</v>
      </c>
      <c r="J146" s="25">
        <v>10</v>
      </c>
      <c r="K146" s="25">
        <v>2</v>
      </c>
      <c r="L146" s="25">
        <v>4</v>
      </c>
      <c r="M146" s="25">
        <v>6</v>
      </c>
      <c r="N146" s="25"/>
      <c r="O146" s="25">
        <v>10</v>
      </c>
      <c r="P146" s="25">
        <v>10</v>
      </c>
      <c r="Q146" s="25">
        <v>10</v>
      </c>
      <c r="R146" s="25">
        <v>10</v>
      </c>
      <c r="S146" s="25">
        <v>10</v>
      </c>
      <c r="T146" s="25">
        <v>10</v>
      </c>
      <c r="U146" s="25">
        <v>10</v>
      </c>
      <c r="V146" s="25">
        <v>20</v>
      </c>
      <c r="W146" s="25">
        <v>20</v>
      </c>
      <c r="X146" s="25">
        <v>15</v>
      </c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>
        <v>11</v>
      </c>
      <c r="BH146" s="25">
        <v>10</v>
      </c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68"/>
      <c r="CG146" s="68"/>
      <c r="CH146" s="68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>
        <v>10</v>
      </c>
      <c r="CT146" s="25">
        <v>10</v>
      </c>
      <c r="CU146" s="25">
        <v>10</v>
      </c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64"/>
      <c r="DU146" s="64"/>
      <c r="DV146" s="64"/>
      <c r="DW146" s="64"/>
      <c r="DX146" s="64"/>
      <c r="DY146" s="64"/>
      <c r="DZ146" s="64"/>
      <c r="EA146" s="64"/>
      <c r="EB146" s="64"/>
      <c r="EC146" s="64"/>
      <c r="ED146" s="64"/>
      <c r="EE146" s="64"/>
      <c r="EF146" s="64"/>
      <c r="EG146" s="64"/>
      <c r="EH146" s="64"/>
      <c r="EI146" s="64"/>
      <c r="EJ146" s="64"/>
      <c r="EK146" s="34"/>
      <c r="EL146" s="61">
        <f t="shared" si="59"/>
        <v>240</v>
      </c>
      <c r="EM146" s="65">
        <f t="shared" si="60"/>
        <v>16</v>
      </c>
      <c r="EN146" s="44"/>
    </row>
    <row r="147" spans="1:144" s="15" customFormat="1" ht="18">
      <c r="A147" s="37"/>
      <c r="B147" s="94" t="s">
        <v>599</v>
      </c>
      <c r="C147" s="23" t="s">
        <v>264</v>
      </c>
      <c r="D147" s="25"/>
      <c r="E147" s="143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68"/>
      <c r="CG147" s="68"/>
      <c r="CH147" s="68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64"/>
      <c r="DU147" s="64"/>
      <c r="DV147" s="64"/>
      <c r="DW147" s="64"/>
      <c r="DX147" s="64"/>
      <c r="DY147" s="64"/>
      <c r="DZ147" s="64"/>
      <c r="EA147" s="64"/>
      <c r="EB147" s="64"/>
      <c r="EC147" s="64"/>
      <c r="ED147" s="64"/>
      <c r="EE147" s="64"/>
      <c r="EF147" s="64"/>
      <c r="EG147" s="64"/>
      <c r="EH147" s="64"/>
      <c r="EI147" s="64"/>
      <c r="EJ147" s="64"/>
      <c r="EK147" s="34"/>
      <c r="EL147" s="61">
        <f t="shared" si="59"/>
        <v>0</v>
      </c>
      <c r="EM147" s="65">
        <f t="shared" si="60"/>
        <v>0</v>
      </c>
      <c r="EN147" s="44"/>
    </row>
    <row r="148" spans="1:144" s="15" customFormat="1" ht="18">
      <c r="A148" s="37" t="s">
        <v>691</v>
      </c>
      <c r="B148" s="82" t="s">
        <v>561</v>
      </c>
      <c r="C148" s="23"/>
      <c r="D148" s="25"/>
      <c r="E148" s="143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68"/>
      <c r="CG148" s="68"/>
      <c r="CH148" s="68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64"/>
      <c r="DU148" s="64"/>
      <c r="DV148" s="64"/>
      <c r="DW148" s="64"/>
      <c r="DX148" s="64"/>
      <c r="DY148" s="64"/>
      <c r="DZ148" s="64"/>
      <c r="EA148" s="64"/>
      <c r="EB148" s="64"/>
      <c r="EC148" s="64"/>
      <c r="ED148" s="64"/>
      <c r="EE148" s="64"/>
      <c r="EF148" s="64"/>
      <c r="EG148" s="64"/>
      <c r="EH148" s="64"/>
      <c r="EI148" s="64"/>
      <c r="EJ148" s="64"/>
      <c r="EK148" s="34"/>
      <c r="EL148" s="61">
        <f t="shared" si="59"/>
        <v>0</v>
      </c>
      <c r="EM148" s="65">
        <f t="shared" si="60"/>
        <v>0</v>
      </c>
      <c r="EN148" s="44"/>
    </row>
    <row r="149" spans="1:144" s="15" customFormat="1" ht="18">
      <c r="A149" s="37"/>
      <c r="B149" s="84" t="s">
        <v>562</v>
      </c>
      <c r="C149" s="23" t="s">
        <v>282</v>
      </c>
      <c r="D149" s="25"/>
      <c r="E149" s="143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68"/>
      <c r="CG149" s="68"/>
      <c r="CH149" s="68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34"/>
      <c r="EL149" s="61">
        <f t="shared" si="59"/>
        <v>0</v>
      </c>
      <c r="EM149" s="65">
        <f t="shared" si="60"/>
        <v>0</v>
      </c>
      <c r="EN149" s="44"/>
    </row>
    <row r="150" spans="1:144" s="15" customFormat="1" ht="18">
      <c r="A150" s="37"/>
      <c r="B150" s="84" t="s">
        <v>563</v>
      </c>
      <c r="C150" s="23" t="s">
        <v>282</v>
      </c>
      <c r="D150" s="25"/>
      <c r="E150" s="143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68"/>
      <c r="CG150" s="68"/>
      <c r="CH150" s="68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34"/>
      <c r="EL150" s="61">
        <f t="shared" si="59"/>
        <v>0</v>
      </c>
      <c r="EM150" s="65">
        <f t="shared" si="60"/>
        <v>0</v>
      </c>
      <c r="EN150" s="44"/>
    </row>
    <row r="151" spans="1:144" s="15" customFormat="1" ht="18">
      <c r="A151" s="37"/>
      <c r="B151" s="84" t="s">
        <v>564</v>
      </c>
      <c r="C151" s="23" t="s">
        <v>282</v>
      </c>
      <c r="D151" s="25"/>
      <c r="E151" s="143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68"/>
      <c r="CG151" s="68"/>
      <c r="CH151" s="68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34"/>
      <c r="EL151" s="61">
        <f t="shared" si="59"/>
        <v>0</v>
      </c>
      <c r="EM151" s="65">
        <f t="shared" si="60"/>
        <v>0</v>
      </c>
      <c r="EN151" s="44"/>
    </row>
    <row r="152" spans="1:143" ht="18">
      <c r="A152" s="37" t="s">
        <v>692</v>
      </c>
      <c r="B152" s="27" t="s">
        <v>326</v>
      </c>
      <c r="C152" s="23"/>
      <c r="D152" s="28">
        <f>D153+D154</f>
        <v>0</v>
      </c>
      <c r="E152" s="63"/>
      <c r="F152" s="28">
        <f aca="true" t="shared" si="67" ref="F152:AK152">F153+F154</f>
        <v>0</v>
      </c>
      <c r="G152" s="28">
        <f t="shared" si="67"/>
        <v>0</v>
      </c>
      <c r="H152" s="28">
        <f t="shared" si="67"/>
        <v>0</v>
      </c>
      <c r="I152" s="28">
        <f t="shared" si="67"/>
        <v>0</v>
      </c>
      <c r="J152" s="28">
        <f t="shared" si="67"/>
        <v>0</v>
      </c>
      <c r="K152" s="28">
        <f t="shared" si="67"/>
        <v>0</v>
      </c>
      <c r="L152" s="28">
        <f t="shared" si="67"/>
        <v>0</v>
      </c>
      <c r="M152" s="28">
        <f t="shared" si="67"/>
        <v>0</v>
      </c>
      <c r="N152" s="28">
        <f t="shared" si="67"/>
        <v>0</v>
      </c>
      <c r="O152" s="28">
        <f t="shared" si="67"/>
        <v>0</v>
      </c>
      <c r="P152" s="28">
        <f t="shared" si="67"/>
        <v>0</v>
      </c>
      <c r="Q152" s="28">
        <f t="shared" si="67"/>
        <v>0</v>
      </c>
      <c r="R152" s="28">
        <f t="shared" si="67"/>
        <v>0</v>
      </c>
      <c r="S152" s="28">
        <f t="shared" si="67"/>
        <v>0</v>
      </c>
      <c r="T152" s="28">
        <f t="shared" si="67"/>
        <v>0</v>
      </c>
      <c r="U152" s="28">
        <f t="shared" si="67"/>
        <v>0</v>
      </c>
      <c r="V152" s="28">
        <f t="shared" si="67"/>
        <v>0</v>
      </c>
      <c r="W152" s="28">
        <f t="shared" si="67"/>
        <v>0</v>
      </c>
      <c r="X152" s="28">
        <f t="shared" si="67"/>
        <v>0</v>
      </c>
      <c r="Y152" s="28">
        <f t="shared" si="67"/>
        <v>0</v>
      </c>
      <c r="Z152" s="28">
        <f t="shared" si="67"/>
        <v>0</v>
      </c>
      <c r="AA152" s="28">
        <f t="shared" si="67"/>
        <v>0</v>
      </c>
      <c r="AB152" s="28">
        <f t="shared" si="67"/>
        <v>0</v>
      </c>
      <c r="AC152" s="28">
        <f t="shared" si="67"/>
        <v>0</v>
      </c>
      <c r="AD152" s="28">
        <f t="shared" si="67"/>
        <v>0</v>
      </c>
      <c r="AE152" s="28">
        <f t="shared" si="67"/>
        <v>0</v>
      </c>
      <c r="AF152" s="28">
        <f t="shared" si="67"/>
        <v>0</v>
      </c>
      <c r="AG152" s="28">
        <f t="shared" si="67"/>
        <v>0</v>
      </c>
      <c r="AH152" s="28">
        <f t="shared" si="67"/>
        <v>0</v>
      </c>
      <c r="AI152" s="28">
        <f t="shared" si="67"/>
        <v>0</v>
      </c>
      <c r="AJ152" s="28">
        <f t="shared" si="67"/>
        <v>0</v>
      </c>
      <c r="AK152" s="28">
        <f t="shared" si="67"/>
        <v>0</v>
      </c>
      <c r="AL152" s="28">
        <f aca="true" t="shared" si="68" ref="AL152:BQ152">AL153+AL154</f>
        <v>0</v>
      </c>
      <c r="AM152" s="28">
        <f t="shared" si="68"/>
        <v>0</v>
      </c>
      <c r="AN152" s="28">
        <f t="shared" si="68"/>
        <v>0</v>
      </c>
      <c r="AO152" s="28">
        <f t="shared" si="68"/>
        <v>0</v>
      </c>
      <c r="AP152" s="28">
        <f t="shared" si="68"/>
        <v>0</v>
      </c>
      <c r="AQ152" s="28">
        <f t="shared" si="68"/>
        <v>0</v>
      </c>
      <c r="AR152" s="28">
        <f t="shared" si="68"/>
        <v>0</v>
      </c>
      <c r="AS152" s="28">
        <f t="shared" si="68"/>
        <v>0</v>
      </c>
      <c r="AT152" s="28">
        <f t="shared" si="68"/>
        <v>0</v>
      </c>
      <c r="AU152" s="28">
        <f t="shared" si="68"/>
        <v>0</v>
      </c>
      <c r="AV152" s="28">
        <f t="shared" si="68"/>
        <v>0</v>
      </c>
      <c r="AW152" s="28">
        <f t="shared" si="68"/>
        <v>0</v>
      </c>
      <c r="AX152" s="28">
        <f t="shared" si="68"/>
        <v>0</v>
      </c>
      <c r="AY152" s="28">
        <f t="shared" si="68"/>
        <v>0</v>
      </c>
      <c r="AZ152" s="28">
        <f t="shared" si="68"/>
        <v>0</v>
      </c>
      <c r="BA152" s="28">
        <f t="shared" si="68"/>
        <v>0</v>
      </c>
      <c r="BB152" s="28">
        <f t="shared" si="68"/>
        <v>0</v>
      </c>
      <c r="BC152" s="28">
        <f t="shared" si="68"/>
        <v>0</v>
      </c>
      <c r="BD152" s="28">
        <f t="shared" si="68"/>
        <v>0</v>
      </c>
      <c r="BE152" s="28">
        <f t="shared" si="68"/>
        <v>0</v>
      </c>
      <c r="BF152" s="28">
        <f t="shared" si="68"/>
        <v>0</v>
      </c>
      <c r="BG152" s="28">
        <f t="shared" si="68"/>
        <v>0</v>
      </c>
      <c r="BH152" s="28">
        <f t="shared" si="68"/>
        <v>0</v>
      </c>
      <c r="BI152" s="28">
        <f t="shared" si="68"/>
        <v>0</v>
      </c>
      <c r="BJ152" s="28">
        <f t="shared" si="68"/>
        <v>0</v>
      </c>
      <c r="BK152" s="28">
        <f t="shared" si="68"/>
        <v>0</v>
      </c>
      <c r="BL152" s="28">
        <f t="shared" si="68"/>
        <v>0</v>
      </c>
      <c r="BM152" s="28">
        <f t="shared" si="68"/>
        <v>0</v>
      </c>
      <c r="BN152" s="28">
        <f t="shared" si="68"/>
        <v>0</v>
      </c>
      <c r="BO152" s="28">
        <f t="shared" si="68"/>
        <v>0</v>
      </c>
      <c r="BP152" s="28">
        <f t="shared" si="68"/>
        <v>0</v>
      </c>
      <c r="BQ152" s="28">
        <f t="shared" si="68"/>
        <v>0</v>
      </c>
      <c r="BR152" s="28">
        <f aca="true" t="shared" si="69" ref="BR152:BX152">BR153+BR154</f>
        <v>0</v>
      </c>
      <c r="BS152" s="28">
        <f t="shared" si="69"/>
        <v>0</v>
      </c>
      <c r="BT152" s="28">
        <f t="shared" si="69"/>
        <v>0</v>
      </c>
      <c r="BU152" s="28">
        <f t="shared" si="69"/>
        <v>0</v>
      </c>
      <c r="BV152" s="28">
        <f t="shared" si="69"/>
        <v>0</v>
      </c>
      <c r="BW152" s="28">
        <f t="shared" si="69"/>
        <v>0</v>
      </c>
      <c r="BX152" s="28">
        <f t="shared" si="69"/>
        <v>0</v>
      </c>
      <c r="BY152" s="28"/>
      <c r="BZ152" s="67"/>
      <c r="CA152" s="28">
        <f aca="true" t="shared" si="70" ref="CA152:CY152">CA153+CA154</f>
        <v>0</v>
      </c>
      <c r="CB152" s="28">
        <f t="shared" si="70"/>
        <v>0</v>
      </c>
      <c r="CC152" s="28">
        <f t="shared" si="70"/>
        <v>0</v>
      </c>
      <c r="CD152" s="28">
        <f t="shared" si="70"/>
        <v>0</v>
      </c>
      <c r="CE152" s="28">
        <f t="shared" si="70"/>
        <v>0</v>
      </c>
      <c r="CF152" s="28">
        <f t="shared" si="70"/>
        <v>0</v>
      </c>
      <c r="CG152" s="28"/>
      <c r="CH152" s="28"/>
      <c r="CI152" s="28">
        <f t="shared" si="70"/>
        <v>0</v>
      </c>
      <c r="CJ152" s="28">
        <f t="shared" si="70"/>
        <v>0</v>
      </c>
      <c r="CK152" s="28">
        <f t="shared" si="70"/>
        <v>0</v>
      </c>
      <c r="CL152" s="28">
        <f t="shared" si="70"/>
        <v>0</v>
      </c>
      <c r="CM152" s="28">
        <f t="shared" si="70"/>
        <v>0</v>
      </c>
      <c r="CN152" s="28">
        <f t="shared" si="70"/>
        <v>2</v>
      </c>
      <c r="CO152" s="28">
        <f t="shared" si="70"/>
        <v>0</v>
      </c>
      <c r="CP152" s="28">
        <f t="shared" si="70"/>
        <v>0</v>
      </c>
      <c r="CQ152" s="28">
        <f t="shared" si="70"/>
        <v>0</v>
      </c>
      <c r="CR152" s="28">
        <f t="shared" si="70"/>
        <v>0</v>
      </c>
      <c r="CS152" s="28">
        <f t="shared" si="70"/>
        <v>0</v>
      </c>
      <c r="CT152" s="28">
        <f t="shared" si="70"/>
        <v>0</v>
      </c>
      <c r="CU152" s="28">
        <f t="shared" si="70"/>
        <v>0</v>
      </c>
      <c r="CV152" s="28">
        <f t="shared" si="70"/>
        <v>0</v>
      </c>
      <c r="CW152" s="28">
        <f t="shared" si="70"/>
        <v>0</v>
      </c>
      <c r="CX152" s="28">
        <f t="shared" si="70"/>
        <v>0</v>
      </c>
      <c r="CY152" s="28">
        <f t="shared" si="70"/>
        <v>0</v>
      </c>
      <c r="CZ152" s="28">
        <f aca="true" t="shared" si="71" ref="CZ152:DQ152">CZ153+CZ154</f>
        <v>0</v>
      </c>
      <c r="DA152" s="28">
        <f t="shared" si="71"/>
        <v>0</v>
      </c>
      <c r="DB152" s="28">
        <f t="shared" si="71"/>
        <v>0</v>
      </c>
      <c r="DC152" s="28">
        <f t="shared" si="71"/>
        <v>0</v>
      </c>
      <c r="DD152" s="28">
        <f t="shared" si="71"/>
        <v>0</v>
      </c>
      <c r="DE152" s="28">
        <f t="shared" si="71"/>
        <v>0</v>
      </c>
      <c r="DF152" s="28">
        <f t="shared" si="71"/>
        <v>0</v>
      </c>
      <c r="DG152" s="28">
        <f t="shared" si="71"/>
        <v>0</v>
      </c>
      <c r="DH152" s="28"/>
      <c r="DI152" s="28"/>
      <c r="DJ152" s="28">
        <f t="shared" si="71"/>
        <v>0</v>
      </c>
      <c r="DK152" s="28">
        <f t="shared" si="71"/>
        <v>2</v>
      </c>
      <c r="DL152" s="28">
        <f t="shared" si="71"/>
        <v>0</v>
      </c>
      <c r="DM152" s="28">
        <f t="shared" si="71"/>
        <v>0</v>
      </c>
      <c r="DN152" s="28">
        <f t="shared" si="71"/>
        <v>0</v>
      </c>
      <c r="DO152" s="28">
        <f t="shared" si="71"/>
        <v>0</v>
      </c>
      <c r="DP152" s="28">
        <f t="shared" si="71"/>
        <v>0</v>
      </c>
      <c r="DQ152" s="28">
        <f t="shared" si="71"/>
        <v>0</v>
      </c>
      <c r="DR152" s="28">
        <f>DR153+DR154</f>
        <v>0</v>
      </c>
      <c r="DS152" s="67"/>
      <c r="DT152" s="64">
        <f aca="true" t="shared" si="72" ref="DT152:EK152">DT153+DT154</f>
        <v>0</v>
      </c>
      <c r="DU152" s="64">
        <f t="shared" si="72"/>
        <v>0</v>
      </c>
      <c r="DV152" s="64">
        <f t="shared" si="72"/>
        <v>0</v>
      </c>
      <c r="DW152" s="64">
        <f t="shared" si="72"/>
        <v>0</v>
      </c>
      <c r="DX152" s="64"/>
      <c r="DY152" s="64">
        <f t="shared" si="72"/>
        <v>0</v>
      </c>
      <c r="DZ152" s="64">
        <f t="shared" si="72"/>
        <v>2</v>
      </c>
      <c r="EA152" s="64">
        <f t="shared" si="72"/>
        <v>1.5</v>
      </c>
      <c r="EB152" s="64">
        <f t="shared" si="72"/>
        <v>0</v>
      </c>
      <c r="EC152" s="64">
        <f t="shared" si="72"/>
        <v>1</v>
      </c>
      <c r="ED152" s="64">
        <f t="shared" si="72"/>
        <v>0</v>
      </c>
      <c r="EE152" s="64">
        <f t="shared" si="72"/>
        <v>0</v>
      </c>
      <c r="EF152" s="64">
        <f t="shared" si="72"/>
        <v>1.5</v>
      </c>
      <c r="EG152" s="64">
        <f t="shared" si="72"/>
        <v>2</v>
      </c>
      <c r="EH152" s="64">
        <f t="shared" si="72"/>
        <v>1</v>
      </c>
      <c r="EI152" s="64">
        <f t="shared" si="72"/>
        <v>0</v>
      </c>
      <c r="EJ152" s="64">
        <f t="shared" si="72"/>
        <v>0</v>
      </c>
      <c r="EK152" s="64">
        <f t="shared" si="72"/>
        <v>0</v>
      </c>
      <c r="EL152" s="61">
        <f t="shared" si="59"/>
        <v>13</v>
      </c>
      <c r="EM152" s="65">
        <f t="shared" si="60"/>
        <v>0</v>
      </c>
    </row>
    <row r="153" spans="1:144" s="11" customFormat="1" ht="30">
      <c r="A153" s="37"/>
      <c r="B153" s="22" t="s">
        <v>327</v>
      </c>
      <c r="C153" s="30" t="s">
        <v>328</v>
      </c>
      <c r="D153" s="28"/>
      <c r="E153" s="63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34"/>
      <c r="EL153" s="61">
        <f t="shared" si="59"/>
        <v>0</v>
      </c>
      <c r="EM153" s="65">
        <f t="shared" si="60"/>
        <v>0</v>
      </c>
      <c r="EN153" s="50"/>
    </row>
    <row r="154" spans="1:144" s="15" customFormat="1" ht="18">
      <c r="A154" s="37"/>
      <c r="B154" s="22" t="s">
        <v>329</v>
      </c>
      <c r="C154" s="23" t="s">
        <v>258</v>
      </c>
      <c r="D154" s="25"/>
      <c r="E154" s="71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68"/>
      <c r="CG154" s="68"/>
      <c r="CH154" s="68"/>
      <c r="CI154" s="25"/>
      <c r="CJ154" s="25"/>
      <c r="CK154" s="25"/>
      <c r="CL154" s="25"/>
      <c r="CM154" s="25"/>
      <c r="CN154" s="25">
        <v>2</v>
      </c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>
        <v>2</v>
      </c>
      <c r="DL154" s="25"/>
      <c r="DM154" s="25"/>
      <c r="DN154" s="25"/>
      <c r="DO154" s="25"/>
      <c r="DP154" s="25"/>
      <c r="DQ154" s="25"/>
      <c r="DR154" s="25"/>
      <c r="DS154" s="25"/>
      <c r="DT154" s="64"/>
      <c r="DU154" s="64"/>
      <c r="DV154" s="64"/>
      <c r="DW154" s="64"/>
      <c r="DX154" s="64"/>
      <c r="DY154" s="64"/>
      <c r="DZ154" s="64">
        <v>2</v>
      </c>
      <c r="EA154" s="64">
        <v>1.5</v>
      </c>
      <c r="EB154" s="64"/>
      <c r="EC154" s="64">
        <v>1</v>
      </c>
      <c r="ED154" s="64"/>
      <c r="EE154" s="64"/>
      <c r="EF154" s="64">
        <v>1.5</v>
      </c>
      <c r="EG154" s="64">
        <v>2</v>
      </c>
      <c r="EH154" s="64">
        <v>1</v>
      </c>
      <c r="EI154" s="64"/>
      <c r="EJ154" s="64"/>
      <c r="EK154" s="34"/>
      <c r="EL154" s="61">
        <f t="shared" si="59"/>
        <v>13</v>
      </c>
      <c r="EM154" s="65">
        <f t="shared" si="60"/>
        <v>0</v>
      </c>
      <c r="EN154" s="44"/>
    </row>
    <row r="155" spans="1:144" s="11" customFormat="1" ht="21" customHeight="1">
      <c r="A155" s="37" t="s">
        <v>693</v>
      </c>
      <c r="B155" s="27" t="s">
        <v>330</v>
      </c>
      <c r="C155" s="23"/>
      <c r="D155" s="28"/>
      <c r="E155" s="63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34"/>
      <c r="EL155" s="61">
        <f t="shared" si="59"/>
        <v>0</v>
      </c>
      <c r="EM155" s="65">
        <f t="shared" si="60"/>
        <v>0</v>
      </c>
      <c r="EN155" s="50"/>
    </row>
    <row r="156" spans="1:144" s="15" customFormat="1" ht="18">
      <c r="A156" s="37" t="s">
        <v>694</v>
      </c>
      <c r="B156" s="22" t="s">
        <v>331</v>
      </c>
      <c r="C156" s="23" t="s">
        <v>264</v>
      </c>
      <c r="D156" s="25">
        <v>2</v>
      </c>
      <c r="E156" s="71">
        <v>2</v>
      </c>
      <c r="F156" s="25">
        <v>2</v>
      </c>
      <c r="G156" s="25">
        <v>2</v>
      </c>
      <c r="H156" s="25">
        <v>2</v>
      </c>
      <c r="I156" s="25">
        <v>2</v>
      </c>
      <c r="J156" s="25">
        <v>2</v>
      </c>
      <c r="K156" s="25">
        <v>2</v>
      </c>
      <c r="L156" s="25">
        <v>2</v>
      </c>
      <c r="M156" s="25">
        <v>2</v>
      </c>
      <c r="N156" s="25">
        <v>2</v>
      </c>
      <c r="O156" s="25">
        <v>2</v>
      </c>
      <c r="P156" s="25">
        <v>2</v>
      </c>
      <c r="Q156" s="25">
        <v>2</v>
      </c>
      <c r="R156" s="25">
        <v>40</v>
      </c>
      <c r="S156" s="25">
        <v>2</v>
      </c>
      <c r="T156" s="25">
        <v>2</v>
      </c>
      <c r="U156" s="25">
        <v>2</v>
      </c>
      <c r="V156" s="25">
        <v>2</v>
      </c>
      <c r="W156" s="25">
        <v>2</v>
      </c>
      <c r="X156" s="25">
        <v>2</v>
      </c>
      <c r="Y156" s="25">
        <v>2</v>
      </c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>
        <v>2</v>
      </c>
      <c r="AM156" s="25">
        <v>35</v>
      </c>
      <c r="AN156" s="25">
        <v>2</v>
      </c>
      <c r="AO156" s="25">
        <v>2</v>
      </c>
      <c r="AP156" s="25">
        <v>2</v>
      </c>
      <c r="AQ156" s="25"/>
      <c r="AR156" s="25">
        <v>2</v>
      </c>
      <c r="AS156" s="25"/>
      <c r="AT156" s="25">
        <v>180</v>
      </c>
      <c r="AU156" s="25">
        <v>2</v>
      </c>
      <c r="AV156" s="25">
        <v>2</v>
      </c>
      <c r="AW156" s="25">
        <v>2</v>
      </c>
      <c r="AX156" s="25">
        <v>2</v>
      </c>
      <c r="AY156" s="25">
        <v>2</v>
      </c>
      <c r="AZ156" s="25">
        <v>2</v>
      </c>
      <c r="BA156" s="25">
        <v>2</v>
      </c>
      <c r="BB156" s="25">
        <v>2</v>
      </c>
      <c r="BC156" s="25">
        <v>2</v>
      </c>
      <c r="BD156" s="25">
        <v>2</v>
      </c>
      <c r="BE156" s="25">
        <v>2</v>
      </c>
      <c r="BF156" s="25">
        <v>2</v>
      </c>
      <c r="BG156" s="25">
        <v>2</v>
      </c>
      <c r="BH156" s="25">
        <v>2</v>
      </c>
      <c r="BI156" s="25"/>
      <c r="BJ156" s="25">
        <v>2</v>
      </c>
      <c r="BK156" s="25">
        <v>2</v>
      </c>
      <c r="BL156" s="25">
        <v>20</v>
      </c>
      <c r="BM156" s="25">
        <v>2</v>
      </c>
      <c r="BN156" s="25">
        <v>2</v>
      </c>
      <c r="BO156" s="25">
        <v>180</v>
      </c>
      <c r="BP156" s="25">
        <v>20</v>
      </c>
      <c r="BQ156" s="25">
        <v>2</v>
      </c>
      <c r="BR156" s="25">
        <v>2</v>
      </c>
      <c r="BS156" s="25">
        <v>2</v>
      </c>
      <c r="BT156" s="25">
        <v>2</v>
      </c>
      <c r="BU156" s="25"/>
      <c r="BV156" s="25"/>
      <c r="BW156" s="25">
        <v>2</v>
      </c>
      <c r="BX156" s="25">
        <v>2</v>
      </c>
      <c r="BY156" s="25"/>
      <c r="BZ156" s="25"/>
      <c r="CA156" s="25"/>
      <c r="CB156" s="25">
        <v>2</v>
      </c>
      <c r="CC156" s="25"/>
      <c r="CD156" s="25">
        <v>2</v>
      </c>
      <c r="CE156" s="25"/>
      <c r="CF156" s="68"/>
      <c r="CG156" s="68"/>
      <c r="CH156" s="68"/>
      <c r="CI156" s="25">
        <v>2</v>
      </c>
      <c r="CJ156" s="25">
        <v>2</v>
      </c>
      <c r="CK156" s="25">
        <v>2</v>
      </c>
      <c r="CL156" s="25">
        <v>2</v>
      </c>
      <c r="CM156" s="25"/>
      <c r="CN156" s="25"/>
      <c r="CO156" s="25"/>
      <c r="CP156" s="25"/>
      <c r="CQ156" s="25">
        <v>10</v>
      </c>
      <c r="CR156" s="25"/>
      <c r="CS156" s="25">
        <v>2</v>
      </c>
      <c r="CT156" s="25">
        <v>20</v>
      </c>
      <c r="CU156" s="25">
        <v>20</v>
      </c>
      <c r="CV156" s="25">
        <v>2</v>
      </c>
      <c r="CW156" s="25">
        <v>2</v>
      </c>
      <c r="CX156" s="25"/>
      <c r="CY156" s="25"/>
      <c r="CZ156" s="25"/>
      <c r="DA156" s="25"/>
      <c r="DB156" s="25">
        <v>2</v>
      </c>
      <c r="DC156" s="25">
        <v>2</v>
      </c>
      <c r="DD156" s="25">
        <v>2</v>
      </c>
      <c r="DE156" s="25">
        <v>2</v>
      </c>
      <c r="DF156" s="25">
        <v>2</v>
      </c>
      <c r="DG156" s="25">
        <v>2</v>
      </c>
      <c r="DH156" s="25"/>
      <c r="DI156" s="25"/>
      <c r="DJ156" s="25">
        <v>2</v>
      </c>
      <c r="DK156" s="25"/>
      <c r="DL156" s="25">
        <v>2</v>
      </c>
      <c r="DM156" s="25">
        <v>2</v>
      </c>
      <c r="DN156" s="25"/>
      <c r="DO156" s="25"/>
      <c r="DP156" s="25">
        <v>2</v>
      </c>
      <c r="DQ156" s="25">
        <v>2</v>
      </c>
      <c r="DR156" s="25">
        <v>2</v>
      </c>
      <c r="DS156" s="25"/>
      <c r="DT156" s="64">
        <v>2</v>
      </c>
      <c r="DU156" s="64">
        <v>2</v>
      </c>
      <c r="DV156" s="64">
        <v>2</v>
      </c>
      <c r="DW156" s="64">
        <v>2</v>
      </c>
      <c r="DX156" s="64"/>
      <c r="DY156" s="64"/>
      <c r="DZ156" s="64">
        <v>1</v>
      </c>
      <c r="EA156" s="64"/>
      <c r="EB156" s="64">
        <v>1</v>
      </c>
      <c r="EC156" s="64"/>
      <c r="ED156" s="64">
        <v>1</v>
      </c>
      <c r="EE156" s="64"/>
      <c r="EF156" s="64"/>
      <c r="EG156" s="64">
        <v>1</v>
      </c>
      <c r="EH156" s="64">
        <v>2</v>
      </c>
      <c r="EI156" s="64">
        <v>2</v>
      </c>
      <c r="EJ156" s="64">
        <v>2</v>
      </c>
      <c r="EK156" s="34">
        <v>2</v>
      </c>
      <c r="EL156" s="61">
        <f t="shared" si="59"/>
        <v>687</v>
      </c>
      <c r="EM156" s="65">
        <f t="shared" si="60"/>
        <v>12</v>
      </c>
      <c r="EN156" s="44"/>
    </row>
    <row r="157" spans="1:144" s="11" customFormat="1" ht="18">
      <c r="A157" s="37" t="s">
        <v>695</v>
      </c>
      <c r="B157" s="22" t="s">
        <v>332</v>
      </c>
      <c r="C157" s="23" t="s">
        <v>282</v>
      </c>
      <c r="D157" s="28"/>
      <c r="E157" s="63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34"/>
      <c r="EL157" s="61">
        <f t="shared" si="59"/>
        <v>0</v>
      </c>
      <c r="EM157" s="65">
        <f t="shared" si="60"/>
        <v>0</v>
      </c>
      <c r="EN157" s="50"/>
    </row>
    <row r="158" spans="1:144" s="15" customFormat="1" ht="18">
      <c r="A158" s="37" t="s">
        <v>696</v>
      </c>
      <c r="B158" s="26" t="s">
        <v>333</v>
      </c>
      <c r="C158" s="23" t="s">
        <v>282</v>
      </c>
      <c r="D158" s="25"/>
      <c r="E158" s="71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>
        <v>1</v>
      </c>
      <c r="AF158" s="25"/>
      <c r="AG158" s="25"/>
      <c r="AH158" s="25"/>
      <c r="AI158" s="25">
        <v>1</v>
      </c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>
        <v>1</v>
      </c>
      <c r="AX158" s="25"/>
      <c r="AY158" s="25"/>
      <c r="AZ158" s="25"/>
      <c r="BA158" s="25">
        <v>1</v>
      </c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>
        <v>1</v>
      </c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>
        <v>1</v>
      </c>
      <c r="CD158" s="25"/>
      <c r="CE158" s="25"/>
      <c r="CF158" s="68"/>
      <c r="CG158" s="68"/>
      <c r="CH158" s="68"/>
      <c r="CI158" s="25"/>
      <c r="CJ158" s="25"/>
      <c r="CK158" s="25"/>
      <c r="CL158" s="25"/>
      <c r="CM158" s="25"/>
      <c r="CN158" s="25"/>
      <c r="CO158" s="25">
        <v>1</v>
      </c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>
        <v>1</v>
      </c>
      <c r="DQ158" s="25"/>
      <c r="DR158" s="25"/>
      <c r="DS158" s="25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34"/>
      <c r="EL158" s="61">
        <f t="shared" si="59"/>
        <v>8</v>
      </c>
      <c r="EM158" s="65">
        <f t="shared" si="60"/>
        <v>0</v>
      </c>
      <c r="EN158" s="44"/>
    </row>
    <row r="159" spans="1:144" s="15" customFormat="1" ht="18">
      <c r="A159" s="37" t="s">
        <v>697</v>
      </c>
      <c r="B159" s="22" t="s">
        <v>334</v>
      </c>
      <c r="C159" s="23" t="s">
        <v>282</v>
      </c>
      <c r="D159" s="25"/>
      <c r="E159" s="71"/>
      <c r="F159" s="25">
        <v>1</v>
      </c>
      <c r="G159" s="25"/>
      <c r="H159" s="25"/>
      <c r="I159" s="25"/>
      <c r="J159" s="25">
        <v>1</v>
      </c>
      <c r="K159" s="25"/>
      <c r="L159" s="25"/>
      <c r="M159" s="25">
        <v>1</v>
      </c>
      <c r="N159" s="25">
        <v>1</v>
      </c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>
        <v>1</v>
      </c>
      <c r="BA159" s="25"/>
      <c r="BB159" s="25"/>
      <c r="BC159" s="25"/>
      <c r="BD159" s="25">
        <v>1</v>
      </c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>
        <v>1</v>
      </c>
      <c r="BX159" s="25"/>
      <c r="BY159" s="25"/>
      <c r="BZ159" s="25"/>
      <c r="CA159" s="25"/>
      <c r="CB159" s="25"/>
      <c r="CC159" s="25"/>
      <c r="CD159" s="25"/>
      <c r="CE159" s="25"/>
      <c r="CF159" s="68"/>
      <c r="CG159" s="68"/>
      <c r="CH159" s="68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>
        <v>1</v>
      </c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64">
        <v>1</v>
      </c>
      <c r="DU159" s="64"/>
      <c r="DV159" s="64">
        <v>1</v>
      </c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>
        <v>1</v>
      </c>
      <c r="EH159" s="64"/>
      <c r="EI159" s="64"/>
      <c r="EJ159" s="64"/>
      <c r="EK159" s="34">
        <v>1</v>
      </c>
      <c r="EL159" s="61">
        <f t="shared" si="59"/>
        <v>12</v>
      </c>
      <c r="EM159" s="65">
        <f t="shared" si="60"/>
        <v>1</v>
      </c>
      <c r="EN159" s="44"/>
    </row>
    <row r="160" spans="1:144" s="15" customFormat="1" ht="18">
      <c r="A160" s="37" t="s">
        <v>698</v>
      </c>
      <c r="B160" s="22" t="s">
        <v>518</v>
      </c>
      <c r="C160" s="23" t="s">
        <v>282</v>
      </c>
      <c r="D160" s="25"/>
      <c r="E160" s="71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68"/>
      <c r="CG160" s="68"/>
      <c r="CH160" s="68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34"/>
      <c r="EL160" s="61">
        <f t="shared" si="59"/>
        <v>0</v>
      </c>
      <c r="EM160" s="65">
        <f t="shared" si="60"/>
        <v>0</v>
      </c>
      <c r="EN160" s="44"/>
    </row>
    <row r="161" spans="1:144" s="15" customFormat="1" ht="18">
      <c r="A161" s="37" t="s">
        <v>699</v>
      </c>
      <c r="B161" s="22" t="s">
        <v>335</v>
      </c>
      <c r="C161" s="23" t="s">
        <v>282</v>
      </c>
      <c r="D161" s="25"/>
      <c r="E161" s="71"/>
      <c r="F161" s="25"/>
      <c r="G161" s="25"/>
      <c r="H161" s="25">
        <v>2</v>
      </c>
      <c r="I161" s="25">
        <v>2</v>
      </c>
      <c r="J161" s="25"/>
      <c r="K161" s="25"/>
      <c r="L161" s="25">
        <v>2</v>
      </c>
      <c r="M161" s="25"/>
      <c r="N161" s="25">
        <v>2</v>
      </c>
      <c r="O161" s="25"/>
      <c r="P161" s="25"/>
      <c r="Q161" s="25">
        <v>2</v>
      </c>
      <c r="R161" s="25"/>
      <c r="S161" s="25">
        <v>2</v>
      </c>
      <c r="T161" s="25"/>
      <c r="U161" s="25"/>
      <c r="V161" s="25"/>
      <c r="W161" s="25"/>
      <c r="X161" s="25"/>
      <c r="Y161" s="25"/>
      <c r="Z161" s="25">
        <v>2</v>
      </c>
      <c r="AA161" s="25"/>
      <c r="AB161" s="25"/>
      <c r="AC161" s="25"/>
      <c r="AD161" s="25"/>
      <c r="AE161" s="25">
        <v>2</v>
      </c>
      <c r="AF161" s="25"/>
      <c r="AG161" s="25"/>
      <c r="AH161" s="25"/>
      <c r="AI161" s="25">
        <v>2</v>
      </c>
      <c r="AJ161" s="25"/>
      <c r="AK161" s="25"/>
      <c r="AL161" s="25"/>
      <c r="AM161" s="25"/>
      <c r="AN161" s="25"/>
      <c r="AO161" s="25"/>
      <c r="AP161" s="25"/>
      <c r="AQ161" s="25"/>
      <c r="AR161" s="25">
        <v>2</v>
      </c>
      <c r="AS161" s="25"/>
      <c r="AT161" s="25"/>
      <c r="AU161" s="25"/>
      <c r="AV161" s="25"/>
      <c r="AW161" s="25">
        <v>2</v>
      </c>
      <c r="AX161" s="25"/>
      <c r="AY161" s="25"/>
      <c r="AZ161" s="25"/>
      <c r="BA161" s="25">
        <v>2</v>
      </c>
      <c r="BB161" s="25"/>
      <c r="BC161" s="25"/>
      <c r="BD161" s="25">
        <v>2</v>
      </c>
      <c r="BE161" s="25"/>
      <c r="BF161" s="25"/>
      <c r="BG161" s="25">
        <v>2</v>
      </c>
      <c r="BH161" s="25">
        <v>2</v>
      </c>
      <c r="BI161" s="25"/>
      <c r="BJ161" s="25"/>
      <c r="BK161" s="25"/>
      <c r="BL161" s="25"/>
      <c r="BM161" s="25"/>
      <c r="BN161" s="25"/>
      <c r="BO161" s="25"/>
      <c r="BP161" s="25"/>
      <c r="BQ161" s="25">
        <v>2</v>
      </c>
      <c r="BR161" s="25"/>
      <c r="BS161" s="25"/>
      <c r="BT161" s="25"/>
      <c r="BU161" s="25"/>
      <c r="BV161" s="25"/>
      <c r="BW161" s="25">
        <v>2</v>
      </c>
      <c r="BX161" s="25"/>
      <c r="BY161" s="25"/>
      <c r="BZ161" s="25"/>
      <c r="CA161" s="25"/>
      <c r="CB161" s="25"/>
      <c r="CC161" s="25">
        <v>2</v>
      </c>
      <c r="CD161" s="25">
        <v>2</v>
      </c>
      <c r="CE161" s="25"/>
      <c r="CF161" s="68"/>
      <c r="CG161" s="68"/>
      <c r="CH161" s="68"/>
      <c r="CI161" s="25"/>
      <c r="CJ161" s="25">
        <v>2</v>
      </c>
      <c r="CK161" s="25">
        <v>2</v>
      </c>
      <c r="CL161" s="25"/>
      <c r="CM161" s="25"/>
      <c r="CN161" s="25"/>
      <c r="CO161" s="25">
        <v>2</v>
      </c>
      <c r="CP161" s="25"/>
      <c r="CQ161" s="25"/>
      <c r="CR161" s="25"/>
      <c r="CS161" s="25"/>
      <c r="CT161" s="25">
        <v>1</v>
      </c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>
        <v>1</v>
      </c>
      <c r="DQ161" s="25"/>
      <c r="DR161" s="25"/>
      <c r="DS161" s="25"/>
      <c r="DT161" s="64">
        <v>1</v>
      </c>
      <c r="DU161" s="64"/>
      <c r="DV161" s="64"/>
      <c r="DW161" s="64"/>
      <c r="DX161" s="64"/>
      <c r="DY161" s="64"/>
      <c r="DZ161" s="64"/>
      <c r="EA161" s="64"/>
      <c r="EB161" s="64"/>
      <c r="EC161" s="64"/>
      <c r="ED161" s="64">
        <v>1</v>
      </c>
      <c r="EE161" s="64"/>
      <c r="EF161" s="64"/>
      <c r="EG161" s="64"/>
      <c r="EH161" s="64">
        <v>1</v>
      </c>
      <c r="EI161" s="64">
        <v>1</v>
      </c>
      <c r="EJ161" s="64"/>
      <c r="EK161" s="34">
        <v>1</v>
      </c>
      <c r="EL161" s="61">
        <f t="shared" si="59"/>
        <v>51</v>
      </c>
      <c r="EM161" s="65">
        <f t="shared" si="60"/>
        <v>3</v>
      </c>
      <c r="EN161" s="44"/>
    </row>
    <row r="162" spans="1:144" s="15" customFormat="1" ht="18">
      <c r="A162" s="37" t="s">
        <v>700</v>
      </c>
      <c r="B162" s="22" t="s">
        <v>336</v>
      </c>
      <c r="C162" s="23" t="s">
        <v>282</v>
      </c>
      <c r="D162" s="25"/>
      <c r="E162" s="71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68"/>
      <c r="CG162" s="68"/>
      <c r="CH162" s="68"/>
      <c r="CI162" s="25"/>
      <c r="CJ162" s="25"/>
      <c r="CK162" s="25"/>
      <c r="CL162" s="25"/>
      <c r="CM162" s="25"/>
      <c r="CN162" s="25"/>
      <c r="CO162" s="25">
        <v>1</v>
      </c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>
        <v>1</v>
      </c>
      <c r="DQ162" s="25"/>
      <c r="DR162" s="25"/>
      <c r="DS162" s="25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>
        <v>1</v>
      </c>
      <c r="EJ162" s="64"/>
      <c r="EK162" s="34"/>
      <c r="EL162" s="61">
        <f t="shared" si="59"/>
        <v>3</v>
      </c>
      <c r="EM162" s="65">
        <f t="shared" si="60"/>
        <v>1</v>
      </c>
      <c r="EN162" s="44"/>
    </row>
    <row r="163" spans="1:144" s="15" customFormat="1" ht="18">
      <c r="A163" s="37" t="s">
        <v>701</v>
      </c>
      <c r="B163" s="22" t="s">
        <v>337</v>
      </c>
      <c r="C163" s="23" t="s">
        <v>282</v>
      </c>
      <c r="D163" s="25"/>
      <c r="E163" s="71"/>
      <c r="F163" s="25">
        <v>1</v>
      </c>
      <c r="G163" s="25"/>
      <c r="H163" s="25"/>
      <c r="I163" s="25">
        <v>1</v>
      </c>
      <c r="J163" s="25"/>
      <c r="K163" s="25"/>
      <c r="L163" s="25">
        <v>1</v>
      </c>
      <c r="M163" s="25"/>
      <c r="N163" s="25">
        <v>1</v>
      </c>
      <c r="O163" s="25"/>
      <c r="P163" s="25"/>
      <c r="Q163" s="25">
        <v>1</v>
      </c>
      <c r="R163" s="25"/>
      <c r="S163" s="25">
        <v>1</v>
      </c>
      <c r="T163" s="25"/>
      <c r="U163" s="25">
        <v>1</v>
      </c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>
        <v>1</v>
      </c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>
        <v>1</v>
      </c>
      <c r="BX163" s="25">
        <v>1</v>
      </c>
      <c r="BY163" s="25"/>
      <c r="BZ163" s="25"/>
      <c r="CA163" s="25"/>
      <c r="CB163" s="25"/>
      <c r="CC163" s="25">
        <v>1</v>
      </c>
      <c r="CD163" s="25">
        <v>1</v>
      </c>
      <c r="CE163" s="25"/>
      <c r="CF163" s="68"/>
      <c r="CG163" s="68"/>
      <c r="CH163" s="68"/>
      <c r="CI163" s="25">
        <v>1</v>
      </c>
      <c r="CJ163" s="25"/>
      <c r="CK163" s="25">
        <v>1</v>
      </c>
      <c r="CL163" s="25"/>
      <c r="CM163" s="25"/>
      <c r="CN163" s="25"/>
      <c r="CO163" s="25">
        <v>1</v>
      </c>
      <c r="CP163" s="25"/>
      <c r="CQ163" s="25"/>
      <c r="CR163" s="25"/>
      <c r="CS163" s="25">
        <v>1</v>
      </c>
      <c r="CT163" s="25"/>
      <c r="CU163" s="25">
        <v>1</v>
      </c>
      <c r="CV163" s="25">
        <v>1</v>
      </c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32">
        <v>1</v>
      </c>
      <c r="DU163" s="32"/>
      <c r="DV163" s="33">
        <v>1</v>
      </c>
      <c r="DW163" s="33">
        <v>1</v>
      </c>
      <c r="DX163" s="25"/>
      <c r="DY163" s="33">
        <v>1</v>
      </c>
      <c r="DZ163" s="25"/>
      <c r="EA163" s="33"/>
      <c r="EB163" s="33"/>
      <c r="EC163" s="25">
        <v>1</v>
      </c>
      <c r="ED163" s="33"/>
      <c r="EE163" s="33"/>
      <c r="EF163" s="33">
        <v>1</v>
      </c>
      <c r="EG163" s="25"/>
      <c r="EH163" s="25">
        <v>1</v>
      </c>
      <c r="EI163" s="25"/>
      <c r="EJ163" s="33">
        <v>1</v>
      </c>
      <c r="EK163" s="25"/>
      <c r="EL163" s="61">
        <f t="shared" si="59"/>
        <v>26</v>
      </c>
      <c r="EM163" s="65">
        <f t="shared" si="60"/>
        <v>1</v>
      </c>
      <c r="EN163" s="44"/>
    </row>
    <row r="164" spans="1:144" s="15" customFormat="1" ht="18">
      <c r="A164" s="37" t="s">
        <v>702</v>
      </c>
      <c r="B164" s="22" t="s">
        <v>519</v>
      </c>
      <c r="C164" s="23" t="s">
        <v>282</v>
      </c>
      <c r="D164" s="25"/>
      <c r="E164" s="71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68"/>
      <c r="CG164" s="68"/>
      <c r="CH164" s="68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32"/>
      <c r="DU164" s="32"/>
      <c r="DV164" s="33"/>
      <c r="DW164" s="33"/>
      <c r="DX164" s="25"/>
      <c r="DY164" s="33"/>
      <c r="DZ164" s="25"/>
      <c r="EA164" s="33"/>
      <c r="EB164" s="33"/>
      <c r="EC164" s="25"/>
      <c r="ED164" s="33"/>
      <c r="EE164" s="33"/>
      <c r="EF164" s="33"/>
      <c r="EG164" s="25"/>
      <c r="EH164" s="25"/>
      <c r="EI164" s="25"/>
      <c r="EJ164" s="33"/>
      <c r="EK164" s="25"/>
      <c r="EL164" s="61">
        <f t="shared" si="59"/>
        <v>0</v>
      </c>
      <c r="EM164" s="65">
        <f t="shared" si="60"/>
        <v>0</v>
      </c>
      <c r="EN164" s="44"/>
    </row>
    <row r="165" spans="1:144" s="15" customFormat="1" ht="18">
      <c r="A165" s="141" t="s">
        <v>703</v>
      </c>
      <c r="B165" s="22" t="s">
        <v>515</v>
      </c>
      <c r="C165" s="23" t="s">
        <v>282</v>
      </c>
      <c r="D165" s="141"/>
      <c r="E165" s="141"/>
      <c r="F165" s="141">
        <f>F338</f>
        <v>144</v>
      </c>
      <c r="G165" s="141"/>
      <c r="H165" s="141">
        <f>H338</f>
        <v>54</v>
      </c>
      <c r="I165" s="141"/>
      <c r="J165" s="141"/>
      <c r="K165" s="141">
        <f>K338</f>
        <v>54</v>
      </c>
      <c r="L165" s="141"/>
      <c r="M165" s="141"/>
      <c r="N165" s="141"/>
      <c r="O165" s="141"/>
      <c r="P165" s="141"/>
      <c r="Q165" s="141">
        <f>Q338</f>
        <v>60</v>
      </c>
      <c r="R165" s="141"/>
      <c r="S165" s="141"/>
      <c r="T165" s="141"/>
      <c r="U165" s="141"/>
      <c r="V165" s="141"/>
      <c r="W165" s="141"/>
      <c r="X165" s="141"/>
      <c r="Y165" s="141">
        <f>Y338</f>
        <v>72</v>
      </c>
      <c r="Z165" s="141">
        <f aca="true" t="shared" si="73" ref="Z165:AX165">Z338</f>
        <v>0</v>
      </c>
      <c r="AA165" s="141">
        <f t="shared" si="73"/>
        <v>0</v>
      </c>
      <c r="AB165" s="141">
        <f t="shared" si="73"/>
        <v>0</v>
      </c>
      <c r="AC165" s="141">
        <f t="shared" si="73"/>
        <v>0</v>
      </c>
      <c r="AD165" s="141">
        <f t="shared" si="73"/>
        <v>0</v>
      </c>
      <c r="AE165" s="141">
        <f t="shared" si="73"/>
        <v>0</v>
      </c>
      <c r="AF165" s="141">
        <f t="shared" si="73"/>
        <v>0</v>
      </c>
      <c r="AG165" s="141">
        <f t="shared" si="73"/>
        <v>0</v>
      </c>
      <c r="AH165" s="141">
        <f t="shared" si="73"/>
        <v>0</v>
      </c>
      <c r="AI165" s="141">
        <f t="shared" si="73"/>
        <v>0</v>
      </c>
      <c r="AJ165" s="141">
        <f t="shared" si="73"/>
        <v>0</v>
      </c>
      <c r="AK165" s="141">
        <f t="shared" si="73"/>
        <v>0</v>
      </c>
      <c r="AL165" s="141">
        <f t="shared" si="73"/>
        <v>20</v>
      </c>
      <c r="AM165" s="141">
        <f t="shared" si="73"/>
        <v>0</v>
      </c>
      <c r="AN165" s="141">
        <f t="shared" si="73"/>
        <v>20</v>
      </c>
      <c r="AO165" s="141">
        <f t="shared" si="73"/>
        <v>38</v>
      </c>
      <c r="AP165" s="141">
        <f t="shared" si="73"/>
        <v>20</v>
      </c>
      <c r="AQ165" s="141">
        <v>20</v>
      </c>
      <c r="AR165" s="141">
        <f t="shared" si="73"/>
        <v>20</v>
      </c>
      <c r="AS165" s="141">
        <f t="shared" si="73"/>
        <v>0</v>
      </c>
      <c r="AT165" s="141">
        <f t="shared" si="73"/>
        <v>20</v>
      </c>
      <c r="AU165" s="141">
        <f t="shared" si="73"/>
        <v>40</v>
      </c>
      <c r="AV165" s="141">
        <f t="shared" si="73"/>
        <v>20</v>
      </c>
      <c r="AW165" s="141">
        <f t="shared" si="73"/>
        <v>36</v>
      </c>
      <c r="AX165" s="141">
        <f t="shared" si="73"/>
        <v>0</v>
      </c>
      <c r="AY165" s="141"/>
      <c r="AZ165" s="141"/>
      <c r="BA165" s="141"/>
      <c r="BB165" s="141"/>
      <c r="BC165" s="141"/>
      <c r="BD165" s="141"/>
      <c r="BE165" s="141">
        <v>60</v>
      </c>
      <c r="BF165" s="141">
        <f aca="true" t="shared" si="74" ref="BF165:CJ165">BF338</f>
        <v>60</v>
      </c>
      <c r="BG165" s="141">
        <f t="shared" si="74"/>
        <v>80</v>
      </c>
      <c r="BH165" s="141">
        <f t="shared" si="74"/>
        <v>30</v>
      </c>
      <c r="BI165" s="141">
        <f t="shared" si="74"/>
        <v>0</v>
      </c>
      <c r="BJ165" s="141">
        <f t="shared" si="74"/>
        <v>40</v>
      </c>
      <c r="BK165" s="141">
        <f t="shared" si="74"/>
        <v>56</v>
      </c>
      <c r="BL165" s="141">
        <f t="shared" si="74"/>
        <v>30</v>
      </c>
      <c r="BM165" s="141">
        <f t="shared" si="74"/>
        <v>40</v>
      </c>
      <c r="BN165" s="141">
        <f t="shared" si="74"/>
        <v>36</v>
      </c>
      <c r="BO165" s="141">
        <f t="shared" si="74"/>
        <v>40</v>
      </c>
      <c r="BP165" s="141">
        <f t="shared" si="74"/>
        <v>32</v>
      </c>
      <c r="BQ165" s="141">
        <f t="shared" si="74"/>
        <v>30</v>
      </c>
      <c r="BR165" s="141">
        <f t="shared" si="74"/>
        <v>50</v>
      </c>
      <c r="BS165" s="141">
        <f t="shared" si="74"/>
        <v>40</v>
      </c>
      <c r="BT165" s="141">
        <f t="shared" si="74"/>
        <v>32</v>
      </c>
      <c r="BU165" s="141">
        <f t="shared" si="74"/>
        <v>32</v>
      </c>
      <c r="BV165" s="141">
        <f t="shared" si="74"/>
        <v>24</v>
      </c>
      <c r="BW165" s="141">
        <f t="shared" si="74"/>
        <v>40</v>
      </c>
      <c r="BX165" s="141">
        <f t="shared" si="74"/>
        <v>40</v>
      </c>
      <c r="BY165" s="141">
        <f t="shared" si="74"/>
        <v>0</v>
      </c>
      <c r="BZ165" s="141">
        <f t="shared" si="74"/>
        <v>0</v>
      </c>
      <c r="CA165" s="141">
        <f t="shared" si="74"/>
        <v>0</v>
      </c>
      <c r="CB165" s="141">
        <f t="shared" si="74"/>
        <v>0</v>
      </c>
      <c r="CC165" s="141">
        <f t="shared" si="74"/>
        <v>0</v>
      </c>
      <c r="CD165" s="141">
        <f t="shared" si="74"/>
        <v>0</v>
      </c>
      <c r="CE165" s="141">
        <f t="shared" si="74"/>
        <v>0</v>
      </c>
      <c r="CF165" s="141">
        <f t="shared" si="74"/>
        <v>0</v>
      </c>
      <c r="CG165" s="141">
        <f t="shared" si="74"/>
        <v>0</v>
      </c>
      <c r="CH165" s="141">
        <f t="shared" si="74"/>
        <v>0</v>
      </c>
      <c r="CI165" s="141">
        <f t="shared" si="74"/>
        <v>30</v>
      </c>
      <c r="CJ165" s="141">
        <f t="shared" si="74"/>
        <v>30</v>
      </c>
      <c r="CK165" s="141"/>
      <c r="CL165" s="141">
        <f>CL338</f>
        <v>64</v>
      </c>
      <c r="CM165" s="141">
        <f>CM338</f>
        <v>0</v>
      </c>
      <c r="CN165" s="141">
        <f>CN338</f>
        <v>0</v>
      </c>
      <c r="CO165" s="141"/>
      <c r="CP165" s="141">
        <f>CP338</f>
        <v>18</v>
      </c>
      <c r="CQ165" s="141"/>
      <c r="CR165" s="141">
        <f>CR338</f>
        <v>24</v>
      </c>
      <c r="CS165" s="141"/>
      <c r="CT165" s="141">
        <f>CT338</f>
        <v>32</v>
      </c>
      <c r="CU165" s="141"/>
      <c r="CV165" s="141"/>
      <c r="CW165" s="141">
        <f>CW338</f>
        <v>40</v>
      </c>
      <c r="CX165" s="141">
        <f>CX338</f>
        <v>0</v>
      </c>
      <c r="CY165" s="141">
        <f>CY338</f>
        <v>0</v>
      </c>
      <c r="CZ165" s="141">
        <f>CZ338</f>
        <v>0</v>
      </c>
      <c r="DA165" s="141">
        <f>DA338</f>
        <v>0</v>
      </c>
      <c r="DB165" s="141"/>
      <c r="DC165" s="141">
        <f aca="true" t="shared" si="75" ref="DC165:DI165">DC338</f>
        <v>32</v>
      </c>
      <c r="DD165" s="141">
        <f t="shared" si="75"/>
        <v>32</v>
      </c>
      <c r="DE165" s="141">
        <f t="shared" si="75"/>
        <v>32</v>
      </c>
      <c r="DF165" s="141">
        <f t="shared" si="75"/>
        <v>16</v>
      </c>
      <c r="DG165" s="141">
        <f t="shared" si="75"/>
        <v>30</v>
      </c>
      <c r="DH165" s="141">
        <f t="shared" si="75"/>
        <v>0</v>
      </c>
      <c r="DI165" s="141">
        <f t="shared" si="75"/>
        <v>0</v>
      </c>
      <c r="DJ165" s="141"/>
      <c r="DK165" s="141">
        <f aca="true" t="shared" si="76" ref="DK165:ED165">DK338</f>
        <v>0</v>
      </c>
      <c r="DL165" s="141">
        <f t="shared" si="76"/>
        <v>20</v>
      </c>
      <c r="DM165" s="141">
        <f t="shared" si="76"/>
        <v>0</v>
      </c>
      <c r="DN165" s="141">
        <f t="shared" si="76"/>
        <v>0</v>
      </c>
      <c r="DO165" s="141">
        <f t="shared" si="76"/>
        <v>0</v>
      </c>
      <c r="DP165" s="141">
        <f t="shared" si="76"/>
        <v>40</v>
      </c>
      <c r="DQ165" s="141">
        <f t="shared" si="76"/>
        <v>40</v>
      </c>
      <c r="DR165" s="141">
        <v>40</v>
      </c>
      <c r="DS165" s="141">
        <f t="shared" si="76"/>
        <v>0</v>
      </c>
      <c r="DT165" s="141"/>
      <c r="DU165" s="141"/>
      <c r="DV165" s="141"/>
      <c r="DW165" s="141"/>
      <c r="DX165" s="141">
        <f t="shared" si="76"/>
        <v>0</v>
      </c>
      <c r="DY165" s="141">
        <f t="shared" si="76"/>
        <v>0</v>
      </c>
      <c r="DZ165" s="141">
        <f t="shared" si="76"/>
        <v>0</v>
      </c>
      <c r="EA165" s="141">
        <f t="shared" si="76"/>
        <v>0</v>
      </c>
      <c r="EB165" s="141">
        <f t="shared" si="76"/>
        <v>0</v>
      </c>
      <c r="EC165" s="141">
        <f t="shared" si="76"/>
        <v>8</v>
      </c>
      <c r="ED165" s="141">
        <f t="shared" si="76"/>
        <v>0</v>
      </c>
      <c r="EE165" s="141">
        <v>2</v>
      </c>
      <c r="EF165" s="141">
        <f>EF338</f>
        <v>0</v>
      </c>
      <c r="EG165" s="141">
        <f>EG338</f>
        <v>4</v>
      </c>
      <c r="EH165" s="141"/>
      <c r="EI165" s="141">
        <v>10</v>
      </c>
      <c r="EJ165" s="141"/>
      <c r="EK165" s="141"/>
      <c r="EL165" s="142">
        <f t="shared" si="59"/>
        <v>1974</v>
      </c>
      <c r="EM165" s="65">
        <f t="shared" si="60"/>
        <v>282</v>
      </c>
      <c r="EN165" s="44"/>
    </row>
    <row r="166" spans="1:144" s="15" customFormat="1" ht="18">
      <c r="A166" s="37" t="s">
        <v>704</v>
      </c>
      <c r="B166" s="22" t="s">
        <v>516</v>
      </c>
      <c r="C166" s="23" t="s">
        <v>282</v>
      </c>
      <c r="D166" s="25"/>
      <c r="E166" s="71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>
        <v>15</v>
      </c>
      <c r="BM166" s="25"/>
      <c r="BN166" s="25"/>
      <c r="BO166" s="25">
        <v>15</v>
      </c>
      <c r="BP166" s="25">
        <v>15</v>
      </c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68"/>
      <c r="CG166" s="68"/>
      <c r="CH166" s="68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>
        <v>15</v>
      </c>
      <c r="CU166" s="25">
        <v>18</v>
      </c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32"/>
      <c r="DU166" s="32"/>
      <c r="DV166" s="33"/>
      <c r="DW166" s="33"/>
      <c r="DX166" s="25"/>
      <c r="DY166" s="33"/>
      <c r="DZ166" s="25"/>
      <c r="EA166" s="33"/>
      <c r="EB166" s="33"/>
      <c r="EC166" s="25"/>
      <c r="ED166" s="33"/>
      <c r="EE166" s="33"/>
      <c r="EF166" s="33"/>
      <c r="EG166" s="25"/>
      <c r="EH166" s="25"/>
      <c r="EI166" s="25"/>
      <c r="EJ166" s="33"/>
      <c r="EK166" s="25"/>
      <c r="EL166" s="61">
        <f t="shared" si="59"/>
        <v>78</v>
      </c>
      <c r="EM166" s="65">
        <f t="shared" si="60"/>
        <v>0</v>
      </c>
      <c r="EN166" s="44"/>
    </row>
    <row r="167" spans="1:144" s="15" customFormat="1" ht="18">
      <c r="A167" s="37" t="s">
        <v>705</v>
      </c>
      <c r="B167" s="22" t="s">
        <v>514</v>
      </c>
      <c r="C167" s="23" t="s">
        <v>282</v>
      </c>
      <c r="D167" s="25"/>
      <c r="E167" s="71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68"/>
      <c r="CG167" s="68"/>
      <c r="CH167" s="68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32"/>
      <c r="DU167" s="32"/>
      <c r="DV167" s="33"/>
      <c r="DW167" s="33"/>
      <c r="DX167" s="25"/>
      <c r="DY167" s="33"/>
      <c r="DZ167" s="25"/>
      <c r="EA167" s="33"/>
      <c r="EB167" s="33"/>
      <c r="EC167" s="25"/>
      <c r="ED167" s="33"/>
      <c r="EE167" s="33"/>
      <c r="EF167" s="33"/>
      <c r="EG167" s="25"/>
      <c r="EH167" s="25"/>
      <c r="EI167" s="25"/>
      <c r="EJ167" s="33"/>
      <c r="EK167" s="25"/>
      <c r="EL167" s="61">
        <f t="shared" si="59"/>
        <v>0</v>
      </c>
      <c r="EM167" s="65">
        <f t="shared" si="60"/>
        <v>0</v>
      </c>
      <c r="EN167" s="44"/>
    </row>
    <row r="168" spans="1:144" s="15" customFormat="1" ht="18">
      <c r="A168" s="37" t="s">
        <v>706</v>
      </c>
      <c r="B168" s="22" t="s">
        <v>338</v>
      </c>
      <c r="C168" s="23" t="s">
        <v>282</v>
      </c>
      <c r="D168" s="25"/>
      <c r="E168" s="71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68"/>
      <c r="CG168" s="68"/>
      <c r="CH168" s="68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34"/>
      <c r="EL168" s="61">
        <f t="shared" si="59"/>
        <v>0</v>
      </c>
      <c r="EM168" s="65">
        <f t="shared" si="60"/>
        <v>0</v>
      </c>
      <c r="EN168" s="44"/>
    </row>
    <row r="169" spans="1:144" s="15" customFormat="1" ht="18">
      <c r="A169" s="37" t="s">
        <v>707</v>
      </c>
      <c r="B169" s="26" t="s">
        <v>339</v>
      </c>
      <c r="C169" s="23" t="s">
        <v>282</v>
      </c>
      <c r="D169" s="25"/>
      <c r="E169" s="71"/>
      <c r="F169" s="25">
        <v>1</v>
      </c>
      <c r="G169" s="25"/>
      <c r="H169" s="25">
        <v>1</v>
      </c>
      <c r="I169" s="25"/>
      <c r="J169" s="25"/>
      <c r="K169" s="25">
        <v>1</v>
      </c>
      <c r="L169" s="25">
        <v>1</v>
      </c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>
        <v>2</v>
      </c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>
        <v>1</v>
      </c>
      <c r="BX169" s="25"/>
      <c r="BY169" s="25"/>
      <c r="BZ169" s="25"/>
      <c r="CA169" s="25"/>
      <c r="CB169" s="25">
        <v>1</v>
      </c>
      <c r="CC169" s="25"/>
      <c r="CD169" s="25"/>
      <c r="CE169" s="25">
        <v>1</v>
      </c>
      <c r="CF169" s="68">
        <v>1</v>
      </c>
      <c r="CG169" s="68"/>
      <c r="CH169" s="68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>
        <v>1</v>
      </c>
      <c r="DM169" s="25"/>
      <c r="DN169" s="25"/>
      <c r="DO169" s="25"/>
      <c r="DP169" s="25"/>
      <c r="DQ169" s="25"/>
      <c r="DR169" s="25"/>
      <c r="DS169" s="25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>
        <v>1</v>
      </c>
      <c r="EJ169" s="64"/>
      <c r="EK169" s="34"/>
      <c r="EL169" s="61">
        <f t="shared" si="59"/>
        <v>12</v>
      </c>
      <c r="EM169" s="65">
        <f t="shared" si="60"/>
        <v>8</v>
      </c>
      <c r="EN169" s="44"/>
    </row>
    <row r="170" spans="1:144" s="15" customFormat="1" ht="18">
      <c r="A170" s="37" t="s">
        <v>708</v>
      </c>
      <c r="B170" s="22" t="s">
        <v>340</v>
      </c>
      <c r="C170" s="23" t="s">
        <v>282</v>
      </c>
      <c r="D170" s="25"/>
      <c r="E170" s="71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>
        <v>1</v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>
        <v>1</v>
      </c>
      <c r="BX170" s="25"/>
      <c r="BY170" s="25"/>
      <c r="BZ170" s="25"/>
      <c r="CA170" s="25"/>
      <c r="CB170" s="25"/>
      <c r="CC170" s="25">
        <v>1</v>
      </c>
      <c r="CD170" s="25"/>
      <c r="CE170" s="25"/>
      <c r="CF170" s="68"/>
      <c r="CG170" s="68"/>
      <c r="CH170" s="68"/>
      <c r="CI170" s="25"/>
      <c r="CJ170" s="25"/>
      <c r="CK170" s="25"/>
      <c r="CL170" s="25"/>
      <c r="CM170" s="25"/>
      <c r="CN170" s="25"/>
      <c r="CO170" s="25">
        <v>1</v>
      </c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34"/>
      <c r="EL170" s="61">
        <f t="shared" si="59"/>
        <v>4</v>
      </c>
      <c r="EM170" s="65">
        <f t="shared" si="60"/>
        <v>0</v>
      </c>
      <c r="EN170" s="44"/>
    </row>
    <row r="171" spans="1:144" s="15" customFormat="1" ht="18">
      <c r="A171" s="37" t="s">
        <v>709</v>
      </c>
      <c r="B171" s="22" t="s">
        <v>341</v>
      </c>
      <c r="C171" s="23" t="s">
        <v>282</v>
      </c>
      <c r="D171" s="25"/>
      <c r="E171" s="71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68"/>
      <c r="CG171" s="68"/>
      <c r="CH171" s="68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34"/>
      <c r="EL171" s="61">
        <f t="shared" si="59"/>
        <v>0</v>
      </c>
      <c r="EM171" s="65">
        <f t="shared" si="60"/>
        <v>0</v>
      </c>
      <c r="EN171" s="44"/>
    </row>
    <row r="172" spans="1:144" s="15" customFormat="1" ht="18">
      <c r="A172" s="37" t="s">
        <v>710</v>
      </c>
      <c r="B172" s="22" t="s">
        <v>342</v>
      </c>
      <c r="C172" s="23" t="s">
        <v>282</v>
      </c>
      <c r="D172" s="25"/>
      <c r="E172" s="71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68"/>
      <c r="CG172" s="68"/>
      <c r="CH172" s="68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34"/>
      <c r="EL172" s="61">
        <f t="shared" si="59"/>
        <v>0</v>
      </c>
      <c r="EM172" s="65">
        <f t="shared" si="60"/>
        <v>0</v>
      </c>
      <c r="EN172" s="44"/>
    </row>
    <row r="173" spans="1:144" s="11" customFormat="1" ht="18">
      <c r="A173" s="37" t="s">
        <v>711</v>
      </c>
      <c r="B173" s="22" t="s">
        <v>343</v>
      </c>
      <c r="C173" s="23" t="s">
        <v>282</v>
      </c>
      <c r="D173" s="28"/>
      <c r="E173" s="63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33"/>
      <c r="DU173" s="33"/>
      <c r="DV173" s="33"/>
      <c r="DW173" s="33"/>
      <c r="DX173" s="33"/>
      <c r="DY173" s="33"/>
      <c r="DZ173" s="33"/>
      <c r="EA173" s="33"/>
      <c r="EB173" s="33"/>
      <c r="EC173" s="33"/>
      <c r="ED173" s="33"/>
      <c r="EE173" s="33"/>
      <c r="EF173" s="33"/>
      <c r="EG173" s="33"/>
      <c r="EH173" s="33"/>
      <c r="EI173" s="33"/>
      <c r="EJ173" s="33"/>
      <c r="EK173" s="33"/>
      <c r="EL173" s="61">
        <f t="shared" si="59"/>
        <v>0</v>
      </c>
      <c r="EM173" s="65">
        <f t="shared" si="60"/>
        <v>0</v>
      </c>
      <c r="EN173" s="50"/>
    </row>
    <row r="174" spans="1:144" s="11" customFormat="1" ht="18">
      <c r="A174" s="37" t="s">
        <v>712</v>
      </c>
      <c r="B174" s="22" t="s">
        <v>517</v>
      </c>
      <c r="C174" s="23" t="s">
        <v>282</v>
      </c>
      <c r="D174" s="28"/>
      <c r="E174" s="63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34"/>
      <c r="EL174" s="61">
        <f t="shared" si="59"/>
        <v>0</v>
      </c>
      <c r="EM174" s="65">
        <f t="shared" si="60"/>
        <v>0</v>
      </c>
      <c r="EN174" s="50"/>
    </row>
    <row r="175" spans="1:144" s="15" customFormat="1" ht="18">
      <c r="A175" s="37" t="s">
        <v>713</v>
      </c>
      <c r="B175" s="101" t="s">
        <v>344</v>
      </c>
      <c r="C175" s="23" t="s">
        <v>282</v>
      </c>
      <c r="D175" s="25"/>
      <c r="E175" s="71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>
        <v>2</v>
      </c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>
        <v>1</v>
      </c>
      <c r="AQ175" s="25"/>
      <c r="AR175" s="25"/>
      <c r="AS175" s="25">
        <v>1</v>
      </c>
      <c r="AT175" s="25"/>
      <c r="AU175" s="25"/>
      <c r="AV175" s="25"/>
      <c r="AW175" s="25">
        <v>1</v>
      </c>
      <c r="AX175" s="25"/>
      <c r="AY175" s="25"/>
      <c r="AZ175" s="25"/>
      <c r="BA175" s="25"/>
      <c r="BB175" s="25">
        <v>1</v>
      </c>
      <c r="BC175" s="25"/>
      <c r="BD175" s="25"/>
      <c r="BE175" s="25"/>
      <c r="BF175" s="25"/>
      <c r="BG175" s="25"/>
      <c r="BH175" s="25"/>
      <c r="BI175" s="25"/>
      <c r="BJ175" s="25"/>
      <c r="BK175" s="25">
        <v>1</v>
      </c>
      <c r="BL175" s="25">
        <v>1</v>
      </c>
      <c r="BM175" s="25"/>
      <c r="BN175" s="25"/>
      <c r="BO175" s="25">
        <v>1</v>
      </c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>
        <v>1</v>
      </c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33"/>
      <c r="DU175" s="32"/>
      <c r="DV175" s="33"/>
      <c r="DW175" s="33"/>
      <c r="DX175" s="33"/>
      <c r="DY175" s="33"/>
      <c r="DZ175" s="33"/>
      <c r="EA175" s="33"/>
      <c r="EB175" s="33"/>
      <c r="EC175" s="33"/>
      <c r="ED175" s="33"/>
      <c r="EE175" s="33"/>
      <c r="EF175" s="33"/>
      <c r="EG175" s="33"/>
      <c r="EH175" s="33"/>
      <c r="EI175" s="33"/>
      <c r="EJ175" s="33"/>
      <c r="EK175" s="33"/>
      <c r="EL175" s="61">
        <f t="shared" si="59"/>
        <v>10</v>
      </c>
      <c r="EM175" s="65">
        <f t="shared" si="60"/>
        <v>0</v>
      </c>
      <c r="EN175" s="44"/>
    </row>
    <row r="176" spans="1:144" s="15" customFormat="1" ht="18">
      <c r="A176" s="37" t="s">
        <v>714</v>
      </c>
      <c r="B176" s="22" t="s">
        <v>345</v>
      </c>
      <c r="C176" s="23" t="s">
        <v>282</v>
      </c>
      <c r="D176" s="25"/>
      <c r="E176" s="71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>
        <v>2</v>
      </c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>
        <v>1</v>
      </c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>
        <v>1</v>
      </c>
      <c r="BM176" s="25"/>
      <c r="BN176" s="25"/>
      <c r="BO176" s="25">
        <v>1</v>
      </c>
      <c r="BP176" s="25">
        <v>1</v>
      </c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68"/>
      <c r="CG176" s="68"/>
      <c r="CH176" s="68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>
        <v>1</v>
      </c>
      <c r="CU176" s="25">
        <v>1</v>
      </c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>
        <v>1</v>
      </c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33"/>
      <c r="DU176" s="33"/>
      <c r="DV176" s="33"/>
      <c r="DW176" s="33"/>
      <c r="DX176" s="33"/>
      <c r="DY176" s="33"/>
      <c r="DZ176" s="33"/>
      <c r="EA176" s="33"/>
      <c r="EB176" s="33"/>
      <c r="EC176" s="33"/>
      <c r="ED176" s="33"/>
      <c r="EE176" s="33"/>
      <c r="EF176" s="33"/>
      <c r="EG176" s="33"/>
      <c r="EH176" s="33"/>
      <c r="EI176" s="33"/>
      <c r="EJ176" s="33"/>
      <c r="EK176" s="33"/>
      <c r="EL176" s="61">
        <f t="shared" si="59"/>
        <v>9</v>
      </c>
      <c r="EM176" s="65">
        <f t="shared" si="60"/>
        <v>0</v>
      </c>
      <c r="EN176" s="44"/>
    </row>
    <row r="177" spans="1:144" s="15" customFormat="1" ht="18">
      <c r="A177" s="37" t="s">
        <v>715</v>
      </c>
      <c r="B177" s="22" t="s">
        <v>577</v>
      </c>
      <c r="C177" s="23"/>
      <c r="D177" s="25"/>
      <c r="E177" s="71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68"/>
      <c r="CG177" s="68"/>
      <c r="CH177" s="68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33"/>
      <c r="DU177" s="33"/>
      <c r="DV177" s="33"/>
      <c r="DW177" s="33"/>
      <c r="DX177" s="33"/>
      <c r="DY177" s="33"/>
      <c r="DZ177" s="33"/>
      <c r="EA177" s="33"/>
      <c r="EB177" s="33"/>
      <c r="EC177" s="33"/>
      <c r="ED177" s="33"/>
      <c r="EE177" s="33"/>
      <c r="EF177" s="33"/>
      <c r="EG177" s="33"/>
      <c r="EH177" s="33"/>
      <c r="EI177" s="33"/>
      <c r="EJ177" s="33"/>
      <c r="EK177" s="33"/>
      <c r="EL177" s="61">
        <f t="shared" si="59"/>
        <v>0</v>
      </c>
      <c r="EM177" s="65">
        <f t="shared" si="60"/>
        <v>0</v>
      </c>
      <c r="EN177" s="44"/>
    </row>
    <row r="178" spans="1:144" s="11" customFormat="1" ht="18">
      <c r="A178" s="37" t="s">
        <v>716</v>
      </c>
      <c r="B178" s="26" t="s">
        <v>346</v>
      </c>
      <c r="C178" s="23" t="s">
        <v>282</v>
      </c>
      <c r="D178" s="102">
        <v>1</v>
      </c>
      <c r="E178" s="103">
        <v>1</v>
      </c>
      <c r="F178" s="102">
        <v>1</v>
      </c>
      <c r="G178" s="102">
        <v>1</v>
      </c>
      <c r="H178" s="102">
        <v>1</v>
      </c>
      <c r="I178" s="102">
        <v>1</v>
      </c>
      <c r="J178" s="102">
        <v>1</v>
      </c>
      <c r="K178" s="102">
        <v>1</v>
      </c>
      <c r="L178" s="102">
        <v>1</v>
      </c>
      <c r="M178" s="102">
        <v>1</v>
      </c>
      <c r="N178" s="102">
        <v>1</v>
      </c>
      <c r="O178" s="102">
        <v>1</v>
      </c>
      <c r="P178" s="102">
        <v>1</v>
      </c>
      <c r="Q178" s="102">
        <v>1</v>
      </c>
      <c r="R178" s="102">
        <v>1</v>
      </c>
      <c r="S178" s="102">
        <v>1</v>
      </c>
      <c r="T178" s="102">
        <v>1</v>
      </c>
      <c r="U178" s="102">
        <v>1</v>
      </c>
      <c r="V178" s="102">
        <v>1</v>
      </c>
      <c r="W178" s="102">
        <v>1</v>
      </c>
      <c r="X178" s="102">
        <v>1</v>
      </c>
      <c r="Y178" s="104">
        <v>1</v>
      </c>
      <c r="Z178" s="104">
        <v>1</v>
      </c>
      <c r="AA178" s="104">
        <v>1</v>
      </c>
      <c r="AB178" s="104">
        <v>1</v>
      </c>
      <c r="AC178" s="104">
        <v>1</v>
      </c>
      <c r="AD178" s="104">
        <v>1</v>
      </c>
      <c r="AE178" s="104">
        <v>1</v>
      </c>
      <c r="AF178" s="104">
        <v>1</v>
      </c>
      <c r="AG178" s="104">
        <v>1</v>
      </c>
      <c r="AH178" s="104">
        <v>1</v>
      </c>
      <c r="AI178" s="104">
        <v>1</v>
      </c>
      <c r="AJ178" s="104">
        <v>1</v>
      </c>
      <c r="AK178" s="104">
        <v>1</v>
      </c>
      <c r="AL178" s="104">
        <v>1</v>
      </c>
      <c r="AM178" s="104">
        <v>1</v>
      </c>
      <c r="AN178" s="104">
        <v>1</v>
      </c>
      <c r="AO178" s="104">
        <v>1</v>
      </c>
      <c r="AP178" s="104">
        <v>1</v>
      </c>
      <c r="AQ178" s="104">
        <v>1</v>
      </c>
      <c r="AR178" s="104">
        <v>1</v>
      </c>
      <c r="AS178" s="104">
        <v>1</v>
      </c>
      <c r="AT178" s="104">
        <v>1</v>
      </c>
      <c r="AU178" s="104">
        <v>1</v>
      </c>
      <c r="AV178" s="104">
        <v>1</v>
      </c>
      <c r="AW178" s="104">
        <v>1</v>
      </c>
      <c r="AX178" s="104">
        <v>1</v>
      </c>
      <c r="AY178" s="104">
        <v>1</v>
      </c>
      <c r="AZ178" s="104">
        <v>1</v>
      </c>
      <c r="BA178" s="104">
        <v>1</v>
      </c>
      <c r="BB178" s="104">
        <v>1</v>
      </c>
      <c r="BC178" s="104">
        <v>1</v>
      </c>
      <c r="BD178" s="104">
        <v>1</v>
      </c>
      <c r="BE178" s="104">
        <v>1</v>
      </c>
      <c r="BF178" s="104">
        <v>1</v>
      </c>
      <c r="BG178" s="104">
        <v>1</v>
      </c>
      <c r="BH178" s="104">
        <v>1</v>
      </c>
      <c r="BI178" s="104">
        <v>1</v>
      </c>
      <c r="BJ178" s="104">
        <v>1</v>
      </c>
      <c r="BK178" s="104">
        <v>1</v>
      </c>
      <c r="BL178" s="104">
        <v>1</v>
      </c>
      <c r="BM178" s="104">
        <v>1</v>
      </c>
      <c r="BN178" s="104">
        <v>1</v>
      </c>
      <c r="BO178" s="104">
        <v>1</v>
      </c>
      <c r="BP178" s="24"/>
      <c r="BQ178" s="104">
        <v>1</v>
      </c>
      <c r="BR178" s="104">
        <v>1</v>
      </c>
      <c r="BS178" s="24"/>
      <c r="BT178" s="24"/>
      <c r="BU178" s="24"/>
      <c r="BV178" s="104">
        <v>1</v>
      </c>
      <c r="BW178" s="24"/>
      <c r="BX178" s="24"/>
      <c r="BY178" s="24"/>
      <c r="BZ178" s="24"/>
      <c r="CA178" s="24"/>
      <c r="CB178" s="24"/>
      <c r="CC178" s="104">
        <v>1</v>
      </c>
      <c r="CD178" s="24"/>
      <c r="CE178" s="104">
        <v>1</v>
      </c>
      <c r="CF178" s="104">
        <v>1</v>
      </c>
      <c r="CG178" s="104"/>
      <c r="CH178" s="104"/>
      <c r="CI178" s="104">
        <v>1</v>
      </c>
      <c r="CJ178" s="104">
        <v>1</v>
      </c>
      <c r="CK178" s="24"/>
      <c r="CL178" s="24"/>
      <c r="CM178" s="104">
        <v>1</v>
      </c>
      <c r="CN178" s="104">
        <v>1</v>
      </c>
      <c r="CO178" s="104">
        <v>1</v>
      </c>
      <c r="CP178" s="24"/>
      <c r="CQ178" s="104">
        <v>1</v>
      </c>
      <c r="CR178" s="24"/>
      <c r="CS178" s="24"/>
      <c r="CT178" s="24"/>
      <c r="CU178" s="24"/>
      <c r="CV178" s="104">
        <v>1</v>
      </c>
      <c r="CW178" s="104">
        <v>1</v>
      </c>
      <c r="CX178" s="104">
        <v>1</v>
      </c>
      <c r="CY178" s="104">
        <v>1</v>
      </c>
      <c r="CZ178" s="104">
        <v>1</v>
      </c>
      <c r="DA178" s="104">
        <v>1</v>
      </c>
      <c r="DB178" s="24"/>
      <c r="DC178" s="104">
        <v>1</v>
      </c>
      <c r="DD178" s="24"/>
      <c r="DE178" s="104">
        <v>1</v>
      </c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104">
        <v>1</v>
      </c>
      <c r="DQ178" s="24"/>
      <c r="DR178" s="24"/>
      <c r="DS178" s="24"/>
      <c r="DT178" s="64"/>
      <c r="DU178" s="64"/>
      <c r="DV178" s="102">
        <v>1</v>
      </c>
      <c r="DW178" s="64"/>
      <c r="DX178" s="102"/>
      <c r="DY178" s="102">
        <v>1</v>
      </c>
      <c r="DZ178" s="102">
        <v>1</v>
      </c>
      <c r="EA178" s="102">
        <v>1</v>
      </c>
      <c r="EB178" s="64"/>
      <c r="EC178" s="102">
        <v>1</v>
      </c>
      <c r="ED178" s="64"/>
      <c r="EE178" s="64"/>
      <c r="EF178" s="64"/>
      <c r="EG178" s="102">
        <v>1</v>
      </c>
      <c r="EH178" s="64"/>
      <c r="EI178" s="102">
        <v>1</v>
      </c>
      <c r="EJ178" s="64"/>
      <c r="EK178" s="34"/>
      <c r="EL178" s="61">
        <f t="shared" si="59"/>
        <v>92</v>
      </c>
      <c r="EM178" s="65">
        <f t="shared" si="60"/>
        <v>6</v>
      </c>
      <c r="EN178" s="50"/>
    </row>
    <row r="179" spans="1:144" s="11" customFormat="1" ht="18">
      <c r="A179" s="37" t="s">
        <v>717</v>
      </c>
      <c r="B179" s="26" t="s">
        <v>347</v>
      </c>
      <c r="C179" s="23" t="s">
        <v>282</v>
      </c>
      <c r="D179" s="102">
        <v>1</v>
      </c>
      <c r="E179" s="103">
        <v>1</v>
      </c>
      <c r="F179" s="102">
        <v>1</v>
      </c>
      <c r="G179" s="102">
        <v>1</v>
      </c>
      <c r="H179" s="102">
        <v>1</v>
      </c>
      <c r="I179" s="102">
        <v>1</v>
      </c>
      <c r="J179" s="102">
        <v>1</v>
      </c>
      <c r="K179" s="102">
        <v>1</v>
      </c>
      <c r="L179" s="102">
        <v>1</v>
      </c>
      <c r="M179" s="102">
        <v>1</v>
      </c>
      <c r="N179" s="102">
        <v>1</v>
      </c>
      <c r="O179" s="102">
        <v>1</v>
      </c>
      <c r="P179" s="102">
        <v>1</v>
      </c>
      <c r="Q179" s="102">
        <v>1</v>
      </c>
      <c r="R179" s="102">
        <v>1</v>
      </c>
      <c r="S179" s="102">
        <v>1</v>
      </c>
      <c r="T179" s="102">
        <v>1</v>
      </c>
      <c r="U179" s="102">
        <v>1</v>
      </c>
      <c r="V179" s="102">
        <v>1</v>
      </c>
      <c r="W179" s="102">
        <v>1</v>
      </c>
      <c r="X179" s="102">
        <v>1</v>
      </c>
      <c r="Y179" s="104">
        <v>1</v>
      </c>
      <c r="Z179" s="104">
        <v>1</v>
      </c>
      <c r="AA179" s="104">
        <v>1</v>
      </c>
      <c r="AB179" s="104">
        <v>1</v>
      </c>
      <c r="AC179" s="104">
        <v>1</v>
      </c>
      <c r="AD179" s="104">
        <v>1</v>
      </c>
      <c r="AE179" s="104">
        <v>1</v>
      </c>
      <c r="AF179" s="104">
        <v>1</v>
      </c>
      <c r="AG179" s="104">
        <v>1</v>
      </c>
      <c r="AH179" s="104">
        <v>1</v>
      </c>
      <c r="AI179" s="104">
        <v>1</v>
      </c>
      <c r="AJ179" s="104">
        <v>1</v>
      </c>
      <c r="AK179" s="104">
        <v>1</v>
      </c>
      <c r="AL179" s="104">
        <v>1</v>
      </c>
      <c r="AM179" s="104">
        <v>1</v>
      </c>
      <c r="AN179" s="104">
        <v>1</v>
      </c>
      <c r="AO179" s="104">
        <v>1</v>
      </c>
      <c r="AP179" s="104">
        <v>1</v>
      </c>
      <c r="AQ179" s="104">
        <v>1</v>
      </c>
      <c r="AR179" s="104">
        <v>1</v>
      </c>
      <c r="AS179" s="104">
        <v>1</v>
      </c>
      <c r="AT179" s="104">
        <v>1</v>
      </c>
      <c r="AU179" s="104">
        <v>1</v>
      </c>
      <c r="AV179" s="104">
        <v>1</v>
      </c>
      <c r="AW179" s="104">
        <v>1</v>
      </c>
      <c r="AX179" s="104">
        <v>1</v>
      </c>
      <c r="AY179" s="104">
        <v>1</v>
      </c>
      <c r="AZ179" s="104">
        <v>1</v>
      </c>
      <c r="BA179" s="104">
        <v>1</v>
      </c>
      <c r="BB179" s="104">
        <v>1</v>
      </c>
      <c r="BC179" s="104">
        <v>1</v>
      </c>
      <c r="BD179" s="104">
        <v>1</v>
      </c>
      <c r="BE179" s="104">
        <v>1</v>
      </c>
      <c r="BF179" s="104">
        <v>1</v>
      </c>
      <c r="BG179" s="104">
        <v>1</v>
      </c>
      <c r="BH179" s="104">
        <v>1</v>
      </c>
      <c r="BI179" s="104">
        <v>1</v>
      </c>
      <c r="BJ179" s="104">
        <v>1</v>
      </c>
      <c r="BK179" s="104">
        <v>1</v>
      </c>
      <c r="BL179" s="104">
        <v>1</v>
      </c>
      <c r="BM179" s="104">
        <v>1</v>
      </c>
      <c r="BN179" s="104">
        <v>1</v>
      </c>
      <c r="BO179" s="104">
        <v>1</v>
      </c>
      <c r="BP179" s="24"/>
      <c r="BQ179" s="104">
        <v>1</v>
      </c>
      <c r="BR179" s="104">
        <v>1</v>
      </c>
      <c r="BS179" s="24"/>
      <c r="BT179" s="24"/>
      <c r="BU179" s="24"/>
      <c r="BV179" s="104">
        <v>1</v>
      </c>
      <c r="BW179" s="24"/>
      <c r="BX179" s="24"/>
      <c r="BY179" s="24"/>
      <c r="BZ179" s="24"/>
      <c r="CA179" s="24"/>
      <c r="CB179" s="24"/>
      <c r="CC179" s="104">
        <v>1</v>
      </c>
      <c r="CD179" s="24"/>
      <c r="CE179" s="104">
        <v>1</v>
      </c>
      <c r="CF179" s="104">
        <v>1</v>
      </c>
      <c r="CG179" s="104"/>
      <c r="CH179" s="104"/>
      <c r="CI179" s="104">
        <v>1</v>
      </c>
      <c r="CJ179" s="104">
        <v>1</v>
      </c>
      <c r="CK179" s="24"/>
      <c r="CL179" s="24"/>
      <c r="CM179" s="104">
        <v>1</v>
      </c>
      <c r="CN179" s="104">
        <v>1</v>
      </c>
      <c r="CO179" s="104">
        <v>1</v>
      </c>
      <c r="CP179" s="24"/>
      <c r="CQ179" s="104">
        <v>1</v>
      </c>
      <c r="CR179" s="24"/>
      <c r="CS179" s="24"/>
      <c r="CT179" s="24"/>
      <c r="CU179" s="24"/>
      <c r="CV179" s="104">
        <v>1</v>
      </c>
      <c r="CW179" s="104">
        <v>1</v>
      </c>
      <c r="CX179" s="104">
        <v>1</v>
      </c>
      <c r="CY179" s="104">
        <v>1</v>
      </c>
      <c r="CZ179" s="104">
        <v>1</v>
      </c>
      <c r="DA179" s="104">
        <v>1</v>
      </c>
      <c r="DB179" s="24"/>
      <c r="DC179" s="104">
        <v>1</v>
      </c>
      <c r="DD179" s="24"/>
      <c r="DE179" s="104">
        <v>1</v>
      </c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104">
        <v>1</v>
      </c>
      <c r="DQ179" s="24"/>
      <c r="DR179" s="24"/>
      <c r="DS179" s="24"/>
      <c r="DT179" s="64"/>
      <c r="DU179" s="64"/>
      <c r="DV179" s="102">
        <v>1</v>
      </c>
      <c r="DW179" s="64"/>
      <c r="DX179" s="102"/>
      <c r="DY179" s="102">
        <v>1</v>
      </c>
      <c r="DZ179" s="102">
        <v>1</v>
      </c>
      <c r="EA179" s="102">
        <v>1</v>
      </c>
      <c r="EB179" s="64"/>
      <c r="EC179" s="102">
        <v>1</v>
      </c>
      <c r="ED179" s="64"/>
      <c r="EE179" s="64"/>
      <c r="EF179" s="64"/>
      <c r="EG179" s="102">
        <v>1</v>
      </c>
      <c r="EH179" s="64"/>
      <c r="EI179" s="102">
        <v>1</v>
      </c>
      <c r="EJ179" s="64"/>
      <c r="EK179" s="34"/>
      <c r="EL179" s="61">
        <f t="shared" si="59"/>
        <v>92</v>
      </c>
      <c r="EM179" s="65">
        <f t="shared" si="60"/>
        <v>6</v>
      </c>
      <c r="EN179" s="50"/>
    </row>
    <row r="180" spans="1:144" s="11" customFormat="1" ht="18">
      <c r="A180" s="37" t="s">
        <v>718</v>
      </c>
      <c r="B180" s="22" t="s">
        <v>606</v>
      </c>
      <c r="C180" s="23" t="s">
        <v>282</v>
      </c>
      <c r="D180" s="28">
        <v>6</v>
      </c>
      <c r="E180" s="63"/>
      <c r="F180" s="28">
        <v>15</v>
      </c>
      <c r="G180" s="28"/>
      <c r="H180" s="28">
        <v>6</v>
      </c>
      <c r="I180" s="28">
        <v>2</v>
      </c>
      <c r="J180" s="28">
        <v>2</v>
      </c>
      <c r="K180" s="28">
        <v>6</v>
      </c>
      <c r="L180" s="28">
        <v>2</v>
      </c>
      <c r="M180" s="28">
        <v>2</v>
      </c>
      <c r="N180" s="28">
        <v>2</v>
      </c>
      <c r="O180" s="28">
        <v>2</v>
      </c>
      <c r="P180" s="28">
        <v>2</v>
      </c>
      <c r="Q180" s="28">
        <v>2</v>
      </c>
      <c r="R180" s="28">
        <v>2</v>
      </c>
      <c r="S180" s="28">
        <v>2</v>
      </c>
      <c r="T180" s="28">
        <v>2</v>
      </c>
      <c r="U180" s="28">
        <v>2</v>
      </c>
      <c r="V180" s="24">
        <v>2</v>
      </c>
      <c r="W180" s="24">
        <v>2</v>
      </c>
      <c r="X180" s="24">
        <v>2</v>
      </c>
      <c r="Y180" s="24">
        <v>2</v>
      </c>
      <c r="Z180" s="24">
        <v>2</v>
      </c>
      <c r="AA180" s="24">
        <v>2</v>
      </c>
      <c r="AB180" s="24">
        <v>2</v>
      </c>
      <c r="AC180" s="24">
        <v>2</v>
      </c>
      <c r="AD180" s="24">
        <v>2</v>
      </c>
      <c r="AE180" s="24">
        <v>2</v>
      </c>
      <c r="AF180" s="24">
        <v>2</v>
      </c>
      <c r="AG180" s="24"/>
      <c r="AH180" s="24">
        <v>2</v>
      </c>
      <c r="AI180" s="24">
        <v>2</v>
      </c>
      <c r="AJ180" s="24">
        <v>2</v>
      </c>
      <c r="AK180" s="24">
        <v>2</v>
      </c>
      <c r="AL180" s="24">
        <v>2</v>
      </c>
      <c r="AM180" s="24">
        <v>2</v>
      </c>
      <c r="AN180" s="24">
        <v>2</v>
      </c>
      <c r="AO180" s="24">
        <v>2</v>
      </c>
      <c r="AP180" s="24">
        <v>2</v>
      </c>
      <c r="AQ180" s="24">
        <v>2</v>
      </c>
      <c r="AR180" s="24">
        <v>2</v>
      </c>
      <c r="AS180" s="24">
        <v>2</v>
      </c>
      <c r="AT180" s="24">
        <v>2</v>
      </c>
      <c r="AU180" s="24">
        <v>2</v>
      </c>
      <c r="AV180" s="24">
        <v>2</v>
      </c>
      <c r="AW180" s="24">
        <v>2</v>
      </c>
      <c r="AX180" s="24">
        <v>2</v>
      </c>
      <c r="AY180" s="24">
        <v>2</v>
      </c>
      <c r="AZ180" s="24">
        <v>2</v>
      </c>
      <c r="BA180" s="24">
        <v>2</v>
      </c>
      <c r="BB180" s="24">
        <v>2</v>
      </c>
      <c r="BC180" s="24">
        <v>2</v>
      </c>
      <c r="BD180" s="24">
        <v>2</v>
      </c>
      <c r="BE180" s="24">
        <v>2</v>
      </c>
      <c r="BF180" s="24">
        <v>2</v>
      </c>
      <c r="BG180" s="24">
        <v>2</v>
      </c>
      <c r="BH180" s="24">
        <v>2</v>
      </c>
      <c r="BI180" s="24"/>
      <c r="BJ180" s="24">
        <v>2</v>
      </c>
      <c r="BK180" s="24">
        <v>2</v>
      </c>
      <c r="BL180" s="24">
        <v>2</v>
      </c>
      <c r="BM180" s="24">
        <v>2</v>
      </c>
      <c r="BN180" s="24">
        <v>2</v>
      </c>
      <c r="BO180" s="24">
        <v>3</v>
      </c>
      <c r="BP180" s="24">
        <v>3</v>
      </c>
      <c r="BQ180" s="24">
        <v>2</v>
      </c>
      <c r="BR180" s="24">
        <v>3</v>
      </c>
      <c r="BS180" s="24">
        <v>3</v>
      </c>
      <c r="BT180" s="24">
        <v>2</v>
      </c>
      <c r="BU180" s="24">
        <v>2</v>
      </c>
      <c r="BV180" s="24">
        <v>2</v>
      </c>
      <c r="BW180" s="24">
        <v>3</v>
      </c>
      <c r="BX180" s="24">
        <v>3</v>
      </c>
      <c r="BY180" s="24"/>
      <c r="BZ180" s="24"/>
      <c r="CA180" s="24"/>
      <c r="CB180" s="24">
        <v>3</v>
      </c>
      <c r="CC180" s="24">
        <v>2</v>
      </c>
      <c r="CD180" s="24">
        <v>3</v>
      </c>
      <c r="CE180" s="24">
        <v>3</v>
      </c>
      <c r="CF180" s="24">
        <v>2</v>
      </c>
      <c r="CG180" s="24"/>
      <c r="CH180" s="24"/>
      <c r="CI180" s="24">
        <v>2</v>
      </c>
      <c r="CJ180" s="24">
        <v>3</v>
      </c>
      <c r="CK180" s="24">
        <v>3</v>
      </c>
      <c r="CL180" s="24">
        <v>3</v>
      </c>
      <c r="CM180" s="24"/>
      <c r="CN180" s="24"/>
      <c r="CO180" s="24">
        <v>2</v>
      </c>
      <c r="CP180" s="24">
        <v>3</v>
      </c>
      <c r="CQ180" s="24">
        <v>2</v>
      </c>
      <c r="CR180" s="24">
        <v>2</v>
      </c>
      <c r="CS180" s="24">
        <v>3</v>
      </c>
      <c r="CT180" s="24">
        <v>3</v>
      </c>
      <c r="CU180" s="24">
        <v>3</v>
      </c>
      <c r="CV180" s="24">
        <v>2</v>
      </c>
      <c r="CW180" s="24">
        <v>2</v>
      </c>
      <c r="CX180" s="24">
        <v>3</v>
      </c>
      <c r="CY180" s="24">
        <v>3</v>
      </c>
      <c r="CZ180" s="24">
        <v>2</v>
      </c>
      <c r="DA180" s="24">
        <v>2</v>
      </c>
      <c r="DB180" s="24">
        <v>3</v>
      </c>
      <c r="DC180" s="24">
        <v>2</v>
      </c>
      <c r="DD180" s="24">
        <v>3</v>
      </c>
      <c r="DE180" s="24">
        <v>3</v>
      </c>
      <c r="DF180" s="24">
        <v>3</v>
      </c>
      <c r="DG180" s="24">
        <v>2</v>
      </c>
      <c r="DH180" s="24"/>
      <c r="DI180" s="24"/>
      <c r="DJ180" s="24">
        <v>2</v>
      </c>
      <c r="DK180" s="24"/>
      <c r="DL180" s="24">
        <v>2</v>
      </c>
      <c r="DM180" s="24"/>
      <c r="DN180" s="24"/>
      <c r="DO180" s="24"/>
      <c r="DP180" s="24">
        <v>2</v>
      </c>
      <c r="DQ180" s="24">
        <v>2</v>
      </c>
      <c r="DR180" s="24">
        <v>2</v>
      </c>
      <c r="DS180" s="24"/>
      <c r="DT180" s="64">
        <v>2</v>
      </c>
      <c r="DU180" s="64">
        <v>2</v>
      </c>
      <c r="DV180" s="64">
        <v>2</v>
      </c>
      <c r="DW180" s="64"/>
      <c r="DX180" s="64"/>
      <c r="DY180" s="64">
        <v>2</v>
      </c>
      <c r="DZ180" s="64"/>
      <c r="EA180" s="64"/>
      <c r="EB180" s="64"/>
      <c r="EC180" s="64"/>
      <c r="ED180" s="64"/>
      <c r="EE180" s="64"/>
      <c r="EF180" s="64"/>
      <c r="EG180" s="64">
        <v>2</v>
      </c>
      <c r="EH180" s="64"/>
      <c r="EI180" s="64">
        <v>2</v>
      </c>
      <c r="EJ180" s="64">
        <v>2</v>
      </c>
      <c r="EK180" s="34">
        <v>2</v>
      </c>
      <c r="EL180" s="61">
        <f t="shared" si="59"/>
        <v>267</v>
      </c>
      <c r="EM180" s="65">
        <f t="shared" si="60"/>
        <v>39</v>
      </c>
      <c r="EN180" s="50"/>
    </row>
    <row r="181" spans="1:144" s="11" customFormat="1" ht="18">
      <c r="A181" s="37" t="s">
        <v>719</v>
      </c>
      <c r="B181" s="22" t="s">
        <v>520</v>
      </c>
      <c r="C181" s="23" t="s">
        <v>282</v>
      </c>
      <c r="D181" s="28"/>
      <c r="E181" s="63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34"/>
      <c r="EL181" s="61">
        <f t="shared" si="59"/>
        <v>0</v>
      </c>
      <c r="EM181" s="65">
        <f t="shared" si="60"/>
        <v>0</v>
      </c>
      <c r="EN181" s="50"/>
    </row>
    <row r="182" spans="1:144" s="11" customFormat="1" ht="18">
      <c r="A182" s="37" t="s">
        <v>720</v>
      </c>
      <c r="B182" s="22" t="s">
        <v>455</v>
      </c>
      <c r="C182" s="23" t="s">
        <v>282</v>
      </c>
      <c r="D182" s="28"/>
      <c r="E182" s="63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34"/>
      <c r="EL182" s="61">
        <f t="shared" si="59"/>
        <v>0</v>
      </c>
      <c r="EM182" s="65">
        <f t="shared" si="60"/>
        <v>0</v>
      </c>
      <c r="EN182" s="50"/>
    </row>
    <row r="183" spans="1:144" s="11" customFormat="1" ht="30">
      <c r="A183" s="37" t="s">
        <v>721</v>
      </c>
      <c r="B183" s="26" t="s">
        <v>513</v>
      </c>
      <c r="C183" s="23" t="s">
        <v>406</v>
      </c>
      <c r="D183" s="102"/>
      <c r="E183" s="103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28"/>
      <c r="R183" s="102"/>
      <c r="S183" s="28"/>
      <c r="T183" s="28"/>
      <c r="U183" s="28"/>
      <c r="V183" s="104"/>
      <c r="W183" s="104"/>
      <c r="X183" s="24"/>
      <c r="Y183" s="104"/>
      <c r="Z183" s="104"/>
      <c r="AA183" s="104"/>
      <c r="AB183" s="104"/>
      <c r="AC183" s="104"/>
      <c r="AD183" s="104"/>
      <c r="AE183" s="104"/>
      <c r="AF183" s="104"/>
      <c r="AG183" s="24"/>
      <c r="AH183" s="104"/>
      <c r="AI183" s="104"/>
      <c r="AJ183" s="24"/>
      <c r="AK183" s="104"/>
      <c r="AL183" s="104"/>
      <c r="AM183" s="104"/>
      <c r="AN183" s="104"/>
      <c r="AO183" s="104"/>
      <c r="AP183" s="104"/>
      <c r="AQ183" s="24"/>
      <c r="AR183" s="104"/>
      <c r="AS183" s="104"/>
      <c r="AT183" s="104"/>
      <c r="AU183" s="104"/>
      <c r="AV183" s="104"/>
      <c r="AW183" s="104"/>
      <c r="AX183" s="104"/>
      <c r="AY183" s="104"/>
      <c r="AZ183" s="104"/>
      <c r="BA183" s="104"/>
      <c r="BB183" s="104"/>
      <c r="BC183" s="104"/>
      <c r="BD183" s="104"/>
      <c r="BE183" s="104"/>
      <c r="BF183" s="24"/>
      <c r="BG183" s="24"/>
      <c r="BH183" s="104"/>
      <c r="BI183" s="104"/>
      <c r="BJ183" s="104"/>
      <c r="BK183" s="104"/>
      <c r="BL183" s="104"/>
      <c r="BM183" s="104"/>
      <c r="BN183" s="24"/>
      <c r="BO183" s="104"/>
      <c r="BP183" s="24"/>
      <c r="BQ183" s="104"/>
      <c r="BR183" s="104"/>
      <c r="BS183" s="24"/>
      <c r="BT183" s="24"/>
      <c r="BU183" s="24"/>
      <c r="BV183" s="104"/>
      <c r="BW183" s="24"/>
      <c r="BX183" s="24"/>
      <c r="BY183" s="24"/>
      <c r="BZ183" s="24"/>
      <c r="CA183" s="24"/>
      <c r="CB183" s="24"/>
      <c r="CC183" s="104"/>
      <c r="CD183" s="24"/>
      <c r="CE183" s="104"/>
      <c r="CF183" s="104"/>
      <c r="CG183" s="104"/>
      <c r="CH183" s="104"/>
      <c r="CI183" s="104"/>
      <c r="CJ183" s="104"/>
      <c r="CK183" s="24"/>
      <c r="CL183" s="24"/>
      <c r="CM183" s="104"/>
      <c r="CN183" s="104"/>
      <c r="CO183" s="104"/>
      <c r="CP183" s="24"/>
      <c r="CQ183" s="104"/>
      <c r="CR183" s="24"/>
      <c r="CS183" s="24"/>
      <c r="CT183" s="24"/>
      <c r="CU183" s="24"/>
      <c r="CV183" s="104"/>
      <c r="CW183" s="104"/>
      <c r="CX183" s="104"/>
      <c r="CY183" s="104"/>
      <c r="CZ183" s="104"/>
      <c r="DA183" s="104"/>
      <c r="DB183" s="24"/>
      <c r="DC183" s="104"/>
      <c r="DD183" s="24"/>
      <c r="DE183" s="10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104"/>
      <c r="DQ183" s="24"/>
      <c r="DR183" s="24"/>
      <c r="DS183" s="24"/>
      <c r="DT183" s="64"/>
      <c r="DU183" s="64"/>
      <c r="DV183" s="102"/>
      <c r="DW183" s="64"/>
      <c r="DX183" s="102"/>
      <c r="DY183" s="102"/>
      <c r="DZ183" s="102"/>
      <c r="EA183" s="102"/>
      <c r="EB183" s="64"/>
      <c r="EC183" s="102"/>
      <c r="ED183" s="64"/>
      <c r="EE183" s="64"/>
      <c r="EF183" s="64"/>
      <c r="EG183" s="102"/>
      <c r="EH183" s="64"/>
      <c r="EI183" s="102"/>
      <c r="EJ183" s="64"/>
      <c r="EK183" s="34"/>
      <c r="EL183" s="61">
        <f t="shared" si="59"/>
        <v>0</v>
      </c>
      <c r="EM183" s="65">
        <f t="shared" si="60"/>
        <v>0</v>
      </c>
      <c r="EN183" s="50"/>
    </row>
    <row r="184" spans="1:144" s="11" customFormat="1" ht="18">
      <c r="A184" s="37" t="s">
        <v>722</v>
      </c>
      <c r="B184" s="94" t="s">
        <v>489</v>
      </c>
      <c r="C184" s="23" t="s">
        <v>282</v>
      </c>
      <c r="D184" s="28">
        <v>6</v>
      </c>
      <c r="E184" s="63"/>
      <c r="F184" s="28">
        <v>16</v>
      </c>
      <c r="G184" s="28"/>
      <c r="H184" s="28">
        <v>6</v>
      </c>
      <c r="I184" s="28">
        <v>14</v>
      </c>
      <c r="J184" s="28">
        <v>12</v>
      </c>
      <c r="K184" s="28">
        <v>6</v>
      </c>
      <c r="L184" s="28">
        <v>12</v>
      </c>
      <c r="M184" s="28">
        <v>14</v>
      </c>
      <c r="N184" s="28"/>
      <c r="O184" s="28"/>
      <c r="P184" s="28"/>
      <c r="Q184" s="28"/>
      <c r="R184" s="28"/>
      <c r="S184" s="28"/>
      <c r="T184" s="28"/>
      <c r="U184" s="28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34"/>
      <c r="EL184" s="61">
        <f t="shared" si="59"/>
        <v>86</v>
      </c>
      <c r="EM184" s="65">
        <f t="shared" si="60"/>
        <v>28</v>
      </c>
      <c r="EN184" s="50"/>
    </row>
    <row r="185" spans="1:144" s="11" customFormat="1" ht="30">
      <c r="A185" s="37" t="s">
        <v>723</v>
      </c>
      <c r="B185" s="22" t="s">
        <v>521</v>
      </c>
      <c r="C185" s="23" t="s">
        <v>282</v>
      </c>
      <c r="D185" s="28"/>
      <c r="E185" s="63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34"/>
      <c r="EL185" s="61">
        <f t="shared" si="59"/>
        <v>0</v>
      </c>
      <c r="EM185" s="65">
        <f t="shared" si="60"/>
        <v>0</v>
      </c>
      <c r="EN185" s="50"/>
    </row>
    <row r="186" spans="1:144" s="11" customFormat="1" ht="18">
      <c r="A186" s="37" t="s">
        <v>724</v>
      </c>
      <c r="B186" s="22" t="s">
        <v>441</v>
      </c>
      <c r="C186" s="23" t="s">
        <v>282</v>
      </c>
      <c r="D186" s="28"/>
      <c r="E186" s="63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34"/>
      <c r="EL186" s="61">
        <f t="shared" si="59"/>
        <v>0</v>
      </c>
      <c r="EM186" s="65">
        <f t="shared" si="60"/>
        <v>0</v>
      </c>
      <c r="EN186" s="50"/>
    </row>
    <row r="187" spans="1:144" s="11" customFormat="1" ht="18">
      <c r="A187" s="37" t="s">
        <v>725</v>
      </c>
      <c r="B187" s="27" t="s">
        <v>348</v>
      </c>
      <c r="C187" s="23"/>
      <c r="D187" s="28"/>
      <c r="E187" s="63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68"/>
      <c r="DU187" s="68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61">
        <f t="shared" si="59"/>
        <v>0</v>
      </c>
      <c r="EM187" s="65">
        <f t="shared" si="60"/>
        <v>0</v>
      </c>
      <c r="EN187" s="50"/>
    </row>
    <row r="188" spans="1:144" s="15" customFormat="1" ht="18">
      <c r="A188" s="37" t="s">
        <v>726</v>
      </c>
      <c r="B188" s="22" t="s">
        <v>349</v>
      </c>
      <c r="C188" s="23" t="s">
        <v>264</v>
      </c>
      <c r="D188" s="25"/>
      <c r="E188" s="71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>
        <v>15</v>
      </c>
      <c r="AN188" s="25"/>
      <c r="AO188" s="25">
        <v>15</v>
      </c>
      <c r="AP188" s="25"/>
      <c r="AQ188" s="25"/>
      <c r="AR188" s="25"/>
      <c r="AS188" s="25"/>
      <c r="AT188" s="25"/>
      <c r="AU188" s="25"/>
      <c r="AV188" s="25"/>
      <c r="AW188" s="25"/>
      <c r="AX188" s="25"/>
      <c r="AY188" s="25">
        <v>15</v>
      </c>
      <c r="AZ188" s="25"/>
      <c r="BA188" s="25"/>
      <c r="BB188" s="25"/>
      <c r="BC188" s="25"/>
      <c r="BD188" s="25"/>
      <c r="BE188" s="25"/>
      <c r="BF188" s="25">
        <v>15</v>
      </c>
      <c r="BG188" s="25"/>
      <c r="BH188" s="25"/>
      <c r="BI188" s="25"/>
      <c r="BJ188" s="25"/>
      <c r="BK188" s="25"/>
      <c r="BL188" s="25"/>
      <c r="BM188" s="25"/>
      <c r="BN188" s="25"/>
      <c r="BO188" s="25"/>
      <c r="BP188" s="25">
        <v>15</v>
      </c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68"/>
      <c r="CG188" s="68"/>
      <c r="CH188" s="68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34"/>
      <c r="EL188" s="61">
        <f t="shared" si="59"/>
        <v>75</v>
      </c>
      <c r="EM188" s="65">
        <f t="shared" si="60"/>
        <v>0</v>
      </c>
      <c r="EN188" s="44"/>
    </row>
    <row r="189" spans="1:144" s="15" customFormat="1" ht="18">
      <c r="A189" s="37" t="s">
        <v>727</v>
      </c>
      <c r="B189" s="26" t="s">
        <v>452</v>
      </c>
      <c r="C189" s="62" t="s">
        <v>264</v>
      </c>
      <c r="D189" s="25"/>
      <c r="E189" s="8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>
        <v>14</v>
      </c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68"/>
      <c r="CG189" s="68"/>
      <c r="CH189" s="68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>
        <v>9</v>
      </c>
      <c r="DC189" s="25">
        <v>12</v>
      </c>
      <c r="DD189" s="25"/>
      <c r="DE189" s="25">
        <v>12</v>
      </c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34"/>
      <c r="EL189" s="61">
        <f t="shared" si="59"/>
        <v>47</v>
      </c>
      <c r="EM189" s="65">
        <f t="shared" si="60"/>
        <v>0</v>
      </c>
      <c r="EN189" s="44"/>
    </row>
    <row r="190" spans="1:144" s="11" customFormat="1" ht="18.75" customHeight="1">
      <c r="A190" s="37" t="s">
        <v>728</v>
      </c>
      <c r="B190" s="22" t="s">
        <v>351</v>
      </c>
      <c r="C190" s="23" t="s">
        <v>352</v>
      </c>
      <c r="D190" s="28"/>
      <c r="E190" s="63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32"/>
      <c r="DU190" s="33"/>
      <c r="DV190" s="33"/>
      <c r="DW190" s="33"/>
      <c r="DX190" s="33"/>
      <c r="DY190" s="33"/>
      <c r="DZ190" s="33"/>
      <c r="EA190" s="33"/>
      <c r="EB190" s="33"/>
      <c r="EC190" s="33"/>
      <c r="ED190" s="33"/>
      <c r="EE190" s="33"/>
      <c r="EF190" s="33"/>
      <c r="EG190" s="33"/>
      <c r="EH190" s="33"/>
      <c r="EI190" s="33"/>
      <c r="EJ190" s="33"/>
      <c r="EK190" s="33"/>
      <c r="EL190" s="61">
        <f t="shared" si="59"/>
        <v>0</v>
      </c>
      <c r="EM190" s="65">
        <f t="shared" si="60"/>
        <v>0</v>
      </c>
      <c r="EN190" s="50"/>
    </row>
    <row r="191" spans="1:144" s="15" customFormat="1" ht="18">
      <c r="A191" s="37" t="s">
        <v>729</v>
      </c>
      <c r="B191" s="22" t="s">
        <v>353</v>
      </c>
      <c r="C191" s="23" t="s">
        <v>282</v>
      </c>
      <c r="D191" s="25"/>
      <c r="E191" s="71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68"/>
      <c r="CG191" s="68"/>
      <c r="CH191" s="68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>
        <v>2</v>
      </c>
      <c r="DM191" s="25"/>
      <c r="DN191" s="25"/>
      <c r="DO191" s="25"/>
      <c r="DP191" s="25"/>
      <c r="DQ191" s="25"/>
      <c r="DR191" s="25"/>
      <c r="DS191" s="25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34"/>
      <c r="EL191" s="61">
        <f t="shared" si="59"/>
        <v>2</v>
      </c>
      <c r="EM191" s="65">
        <f t="shared" si="60"/>
        <v>2</v>
      </c>
      <c r="EN191" s="44"/>
    </row>
    <row r="192" spans="1:144" s="15" customFormat="1" ht="18">
      <c r="A192" s="37" t="s">
        <v>730</v>
      </c>
      <c r="B192" s="22" t="s">
        <v>354</v>
      </c>
      <c r="C192" s="23" t="s">
        <v>282</v>
      </c>
      <c r="D192" s="25"/>
      <c r="E192" s="71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68"/>
      <c r="CG192" s="68"/>
      <c r="CH192" s="68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34"/>
      <c r="EL192" s="61">
        <f t="shared" si="59"/>
        <v>0</v>
      </c>
      <c r="EM192" s="65">
        <f t="shared" si="60"/>
        <v>0</v>
      </c>
      <c r="EN192" s="44"/>
    </row>
    <row r="193" spans="1:144" s="15" customFormat="1" ht="18">
      <c r="A193" s="37" t="s">
        <v>731</v>
      </c>
      <c r="B193" s="105" t="s">
        <v>595</v>
      </c>
      <c r="C193" s="98"/>
      <c r="D193" s="25"/>
      <c r="E193" s="71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68"/>
      <c r="CG193" s="68"/>
      <c r="CH193" s="68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34"/>
      <c r="EL193" s="61">
        <f t="shared" si="59"/>
        <v>0</v>
      </c>
      <c r="EM193" s="65">
        <f t="shared" si="60"/>
        <v>0</v>
      </c>
      <c r="EN193" s="44"/>
    </row>
    <row r="194" spans="1:144" s="15" customFormat="1" ht="18">
      <c r="A194" s="37" t="s">
        <v>732</v>
      </c>
      <c r="B194" s="26" t="s">
        <v>445</v>
      </c>
      <c r="C194" s="62" t="s">
        <v>282</v>
      </c>
      <c r="D194" s="25"/>
      <c r="E194" s="71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68"/>
      <c r="CG194" s="68"/>
      <c r="CH194" s="68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34"/>
      <c r="EL194" s="61">
        <f t="shared" si="59"/>
        <v>0</v>
      </c>
      <c r="EM194" s="65">
        <f t="shared" si="60"/>
        <v>0</v>
      </c>
      <c r="EN194" s="44"/>
    </row>
    <row r="195" spans="1:144" s="15" customFormat="1" ht="18">
      <c r="A195" s="37" t="s">
        <v>733</v>
      </c>
      <c r="B195" s="26" t="s">
        <v>453</v>
      </c>
      <c r="C195" s="62" t="s">
        <v>292</v>
      </c>
      <c r="D195" s="25"/>
      <c r="E195" s="71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68"/>
      <c r="CG195" s="68"/>
      <c r="CH195" s="68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34"/>
      <c r="EL195" s="61">
        <f t="shared" si="59"/>
        <v>0</v>
      </c>
      <c r="EM195" s="65">
        <f t="shared" si="60"/>
        <v>0</v>
      </c>
      <c r="EN195" s="44"/>
    </row>
    <row r="196" spans="1:144" s="15" customFormat="1" ht="18">
      <c r="A196" s="37" t="s">
        <v>734</v>
      </c>
      <c r="B196" s="22" t="s">
        <v>456</v>
      </c>
      <c r="C196" s="23" t="s">
        <v>292</v>
      </c>
      <c r="D196" s="25"/>
      <c r="E196" s="71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34"/>
      <c r="EL196" s="61">
        <f t="shared" si="59"/>
        <v>0</v>
      </c>
      <c r="EM196" s="65">
        <f t="shared" si="60"/>
        <v>0</v>
      </c>
      <c r="EN196" s="44"/>
    </row>
    <row r="197" spans="1:144" s="11" customFormat="1" ht="18">
      <c r="A197" s="37" t="s">
        <v>735</v>
      </c>
      <c r="B197" s="106" t="s">
        <v>849</v>
      </c>
      <c r="C197" s="24" t="s">
        <v>258</v>
      </c>
      <c r="D197" s="28"/>
      <c r="E197" s="63"/>
      <c r="F197" s="28">
        <v>10</v>
      </c>
      <c r="G197" s="28">
        <v>10</v>
      </c>
      <c r="H197" s="28">
        <v>10</v>
      </c>
      <c r="I197" s="28">
        <v>10</v>
      </c>
      <c r="J197" s="28">
        <v>10</v>
      </c>
      <c r="K197" s="28">
        <v>10</v>
      </c>
      <c r="L197" s="28">
        <v>10</v>
      </c>
      <c r="M197" s="28">
        <v>10</v>
      </c>
      <c r="N197" s="28"/>
      <c r="O197" s="28"/>
      <c r="P197" s="28"/>
      <c r="Q197" s="28"/>
      <c r="R197" s="28"/>
      <c r="S197" s="28"/>
      <c r="T197" s="28"/>
      <c r="U197" s="28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34"/>
      <c r="EL197" s="61">
        <f aca="true" t="shared" si="77" ref="EL197:EL260">SUM(D197:EK197)</f>
        <v>80</v>
      </c>
      <c r="EM197" s="65">
        <f t="shared" si="60"/>
        <v>30</v>
      </c>
      <c r="EN197" s="50"/>
    </row>
    <row r="198" spans="1:144" s="11" customFormat="1" ht="18">
      <c r="A198" s="37" t="s">
        <v>736</v>
      </c>
      <c r="B198" s="22" t="s">
        <v>434</v>
      </c>
      <c r="C198" s="23" t="s">
        <v>282</v>
      </c>
      <c r="D198" s="28"/>
      <c r="E198" s="63"/>
      <c r="F198" s="28">
        <v>4</v>
      </c>
      <c r="G198" s="28">
        <v>4</v>
      </c>
      <c r="H198" s="28">
        <v>4</v>
      </c>
      <c r="I198" s="28">
        <v>4</v>
      </c>
      <c r="J198" s="28">
        <v>4</v>
      </c>
      <c r="K198" s="28">
        <v>4</v>
      </c>
      <c r="L198" s="28">
        <v>4</v>
      </c>
      <c r="M198" s="28">
        <v>4</v>
      </c>
      <c r="N198" s="28"/>
      <c r="O198" s="28"/>
      <c r="P198" s="28"/>
      <c r="Q198" s="28"/>
      <c r="R198" s="28"/>
      <c r="S198" s="28"/>
      <c r="T198" s="28"/>
      <c r="U198" s="28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64"/>
      <c r="DU198" s="64"/>
      <c r="DV198" s="64"/>
      <c r="DW198" s="64"/>
      <c r="DX198" s="64"/>
      <c r="DY198" s="64"/>
      <c r="DZ198" s="64"/>
      <c r="EA198" s="64"/>
      <c r="EB198" s="64"/>
      <c r="EC198" s="64"/>
      <c r="ED198" s="64"/>
      <c r="EE198" s="64"/>
      <c r="EF198" s="64"/>
      <c r="EG198" s="64"/>
      <c r="EH198" s="64"/>
      <c r="EI198" s="64"/>
      <c r="EJ198" s="64"/>
      <c r="EK198" s="34"/>
      <c r="EL198" s="61">
        <f t="shared" si="77"/>
        <v>32</v>
      </c>
      <c r="EM198" s="65">
        <f t="shared" si="60"/>
        <v>12</v>
      </c>
      <c r="EN198" s="50"/>
    </row>
    <row r="199" spans="1:144" s="11" customFormat="1" ht="18">
      <c r="A199" s="37" t="s">
        <v>737</v>
      </c>
      <c r="B199" s="22" t="s">
        <v>435</v>
      </c>
      <c r="C199" s="23" t="s">
        <v>282</v>
      </c>
      <c r="D199" s="28"/>
      <c r="E199" s="63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64"/>
      <c r="DU199" s="64"/>
      <c r="DV199" s="64"/>
      <c r="DW199" s="64"/>
      <c r="DX199" s="64"/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34"/>
      <c r="EL199" s="61">
        <f t="shared" si="77"/>
        <v>0</v>
      </c>
      <c r="EM199" s="65">
        <f t="shared" si="60"/>
        <v>0</v>
      </c>
      <c r="EN199" s="50"/>
    </row>
    <row r="200" spans="1:144" s="11" customFormat="1" ht="18">
      <c r="A200" s="37" t="s">
        <v>738</v>
      </c>
      <c r="B200" s="22" t="s">
        <v>610</v>
      </c>
      <c r="C200" s="23" t="s">
        <v>282</v>
      </c>
      <c r="D200" s="28"/>
      <c r="E200" s="63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34"/>
      <c r="EL200" s="61">
        <f t="shared" si="77"/>
        <v>0</v>
      </c>
      <c r="EM200" s="65">
        <f aca="true" t="shared" si="78" ref="EM200:EM263">EI200+DN200+DL200+CF200+CE200+CB200+K200+H200+F200</f>
        <v>0</v>
      </c>
      <c r="EN200" s="50"/>
    </row>
    <row r="201" spans="1:144" s="11" customFormat="1" ht="18">
      <c r="A201" s="37" t="s">
        <v>739</v>
      </c>
      <c r="B201" s="27" t="s">
        <v>355</v>
      </c>
      <c r="C201" s="23"/>
      <c r="D201" s="28"/>
      <c r="E201" s="63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34"/>
      <c r="EL201" s="61">
        <f t="shared" si="77"/>
        <v>0</v>
      </c>
      <c r="EM201" s="65">
        <f t="shared" si="78"/>
        <v>0</v>
      </c>
      <c r="EN201" s="50"/>
    </row>
    <row r="202" spans="1:144" s="11" customFormat="1" ht="18">
      <c r="A202" s="48" t="s">
        <v>740</v>
      </c>
      <c r="B202" s="27" t="s">
        <v>356</v>
      </c>
      <c r="C202" s="23"/>
      <c r="D202" s="28"/>
      <c r="E202" s="63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32"/>
      <c r="DU202" s="32"/>
      <c r="DV202" s="33"/>
      <c r="DW202" s="33"/>
      <c r="DX202" s="33"/>
      <c r="DY202" s="33"/>
      <c r="DZ202" s="33"/>
      <c r="EA202" s="33"/>
      <c r="EB202" s="33"/>
      <c r="EC202" s="33"/>
      <c r="ED202" s="33"/>
      <c r="EE202" s="33"/>
      <c r="EF202" s="33"/>
      <c r="EG202" s="33"/>
      <c r="EH202" s="33"/>
      <c r="EI202" s="33"/>
      <c r="EJ202" s="33"/>
      <c r="EK202" s="33"/>
      <c r="EL202" s="61">
        <f t="shared" si="77"/>
        <v>0</v>
      </c>
      <c r="EM202" s="65">
        <f t="shared" si="78"/>
        <v>0</v>
      </c>
      <c r="EN202" s="50"/>
    </row>
    <row r="203" spans="1:144" s="15" customFormat="1" ht="18">
      <c r="A203" s="37" t="s">
        <v>741</v>
      </c>
      <c r="B203" s="22" t="s">
        <v>357</v>
      </c>
      <c r="C203" s="23" t="s">
        <v>358</v>
      </c>
      <c r="D203" s="25"/>
      <c r="E203" s="71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>
        <v>2</v>
      </c>
      <c r="BV203" s="25">
        <v>2</v>
      </c>
      <c r="BW203" s="25"/>
      <c r="BX203" s="25"/>
      <c r="BY203" s="25"/>
      <c r="BZ203" s="25"/>
      <c r="CA203" s="25"/>
      <c r="CB203" s="25"/>
      <c r="CC203" s="25">
        <v>3</v>
      </c>
      <c r="CD203" s="25"/>
      <c r="CE203" s="25">
        <v>2</v>
      </c>
      <c r="CF203" s="68">
        <v>3</v>
      </c>
      <c r="CG203" s="68"/>
      <c r="CH203" s="68"/>
      <c r="CI203" s="25"/>
      <c r="CJ203" s="25"/>
      <c r="CK203" s="25"/>
      <c r="CL203" s="25"/>
      <c r="CM203" s="25"/>
      <c r="CN203" s="25"/>
      <c r="CO203" s="25">
        <v>2</v>
      </c>
      <c r="CP203" s="25"/>
      <c r="CQ203" s="25">
        <v>2</v>
      </c>
      <c r="CR203" s="25">
        <v>2</v>
      </c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>
        <v>2</v>
      </c>
      <c r="DO203" s="25"/>
      <c r="DP203" s="25"/>
      <c r="DQ203" s="25"/>
      <c r="DR203" s="25"/>
      <c r="DS203" s="25"/>
      <c r="DT203" s="32"/>
      <c r="DU203" s="25"/>
      <c r="DV203" s="25"/>
      <c r="DW203" s="33"/>
      <c r="DX203" s="33"/>
      <c r="DY203" s="33"/>
      <c r="DZ203" s="33"/>
      <c r="EA203" s="33"/>
      <c r="EB203" s="33"/>
      <c r="EC203" s="33"/>
      <c r="ED203" s="33"/>
      <c r="EE203" s="33"/>
      <c r="EF203" s="33"/>
      <c r="EG203" s="33"/>
      <c r="EH203" s="33">
        <v>5</v>
      </c>
      <c r="EI203" s="33"/>
      <c r="EJ203" s="33"/>
      <c r="EK203" s="33"/>
      <c r="EL203" s="61">
        <f t="shared" si="77"/>
        <v>25</v>
      </c>
      <c r="EM203" s="65">
        <f t="shared" si="78"/>
        <v>7</v>
      </c>
      <c r="EN203" s="44"/>
    </row>
    <row r="204" spans="1:144" s="15" customFormat="1" ht="69" customHeight="1">
      <c r="A204" s="37" t="s">
        <v>742</v>
      </c>
      <c r="B204" s="83" t="s">
        <v>555</v>
      </c>
      <c r="C204" s="23"/>
      <c r="D204" s="25"/>
      <c r="E204" s="71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68"/>
      <c r="CG204" s="68"/>
      <c r="CH204" s="68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32"/>
      <c r="DU204" s="25"/>
      <c r="DV204" s="25"/>
      <c r="DW204" s="33"/>
      <c r="DX204" s="33"/>
      <c r="DY204" s="33"/>
      <c r="DZ204" s="33"/>
      <c r="EA204" s="33"/>
      <c r="EB204" s="33"/>
      <c r="EC204" s="33"/>
      <c r="ED204" s="33"/>
      <c r="EE204" s="33"/>
      <c r="EF204" s="33"/>
      <c r="EG204" s="33"/>
      <c r="EH204" s="33"/>
      <c r="EI204" s="33"/>
      <c r="EJ204" s="33"/>
      <c r="EK204" s="33"/>
      <c r="EL204" s="61">
        <f t="shared" si="77"/>
        <v>0</v>
      </c>
      <c r="EM204" s="65">
        <f t="shared" si="78"/>
        <v>0</v>
      </c>
      <c r="EN204" s="44"/>
    </row>
    <row r="205" spans="1:144" s="15" customFormat="1" ht="18">
      <c r="A205" s="37" t="s">
        <v>743</v>
      </c>
      <c r="B205" s="26" t="s">
        <v>359</v>
      </c>
      <c r="C205" s="23"/>
      <c r="D205" s="25">
        <v>5</v>
      </c>
      <c r="E205" s="71"/>
      <c r="F205" s="25">
        <v>1</v>
      </c>
      <c r="G205" s="25"/>
      <c r="H205" s="25"/>
      <c r="I205" s="25"/>
      <c r="J205" s="25"/>
      <c r="K205" s="25">
        <v>2</v>
      </c>
      <c r="L205" s="25">
        <v>1</v>
      </c>
      <c r="M205" s="25">
        <v>1</v>
      </c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>
        <v>1</v>
      </c>
      <c r="AD205" s="25">
        <v>1</v>
      </c>
      <c r="AE205" s="25"/>
      <c r="AF205" s="25">
        <v>1</v>
      </c>
      <c r="AG205" s="25">
        <v>1</v>
      </c>
      <c r="AH205" s="25"/>
      <c r="AI205" s="25"/>
      <c r="AJ205" s="25">
        <v>2</v>
      </c>
      <c r="AK205" s="25"/>
      <c r="AL205" s="25"/>
      <c r="AM205" s="25">
        <v>4</v>
      </c>
      <c r="AN205" s="25"/>
      <c r="AO205" s="25"/>
      <c r="AP205" s="25">
        <v>1</v>
      </c>
      <c r="AQ205" s="25"/>
      <c r="AR205" s="25">
        <v>2</v>
      </c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>
        <v>8</v>
      </c>
      <c r="BL205" s="25"/>
      <c r="BM205" s="25"/>
      <c r="BN205" s="25"/>
      <c r="BO205" s="25"/>
      <c r="BP205" s="25"/>
      <c r="BQ205" s="25"/>
      <c r="BR205" s="25"/>
      <c r="BS205" s="25"/>
      <c r="BT205" s="25"/>
      <c r="BU205" s="25">
        <v>1</v>
      </c>
      <c r="BV205" s="25">
        <v>1</v>
      </c>
      <c r="BW205" s="25"/>
      <c r="BX205" s="25"/>
      <c r="BY205" s="25"/>
      <c r="BZ205" s="25"/>
      <c r="CA205" s="25"/>
      <c r="CB205" s="25"/>
      <c r="CC205" s="25"/>
      <c r="CD205" s="25">
        <v>4</v>
      </c>
      <c r="CE205" s="25"/>
      <c r="CF205" s="68"/>
      <c r="CG205" s="68"/>
      <c r="CH205" s="68"/>
      <c r="CI205" s="25"/>
      <c r="CJ205" s="25"/>
      <c r="CK205" s="25"/>
      <c r="CL205" s="25"/>
      <c r="CM205" s="25"/>
      <c r="CN205" s="25"/>
      <c r="CO205" s="25">
        <v>1</v>
      </c>
      <c r="CP205" s="25">
        <v>1</v>
      </c>
      <c r="CQ205" s="25"/>
      <c r="CR205" s="25">
        <v>2</v>
      </c>
      <c r="CS205" s="25">
        <v>1</v>
      </c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>
        <v>2</v>
      </c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32"/>
      <c r="DU205" s="25"/>
      <c r="DV205" s="25"/>
      <c r="DW205" s="33"/>
      <c r="DX205" s="33"/>
      <c r="DY205" s="33"/>
      <c r="DZ205" s="33"/>
      <c r="EA205" s="33"/>
      <c r="EB205" s="33"/>
      <c r="EC205" s="33"/>
      <c r="ED205" s="33"/>
      <c r="EE205" s="33">
        <v>2</v>
      </c>
      <c r="EF205" s="33"/>
      <c r="EG205" s="33"/>
      <c r="EH205" s="33"/>
      <c r="EI205" s="33">
        <v>2</v>
      </c>
      <c r="EJ205" s="33"/>
      <c r="EK205" s="33"/>
      <c r="EL205" s="61">
        <f t="shared" si="77"/>
        <v>48</v>
      </c>
      <c r="EM205" s="65">
        <f t="shared" si="78"/>
        <v>5</v>
      </c>
      <c r="EN205" s="44"/>
    </row>
    <row r="206" spans="1:144" s="15" customFormat="1" ht="18">
      <c r="A206" s="37" t="s">
        <v>744</v>
      </c>
      <c r="B206" s="22" t="s">
        <v>556</v>
      </c>
      <c r="C206" s="23" t="s">
        <v>282</v>
      </c>
      <c r="D206" s="25">
        <v>1</v>
      </c>
      <c r="E206" s="71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68"/>
      <c r="CG206" s="68"/>
      <c r="CH206" s="68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32"/>
      <c r="DU206" s="25"/>
      <c r="DV206" s="25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61">
        <f t="shared" si="77"/>
        <v>1</v>
      </c>
      <c r="EM206" s="65">
        <f t="shared" si="78"/>
        <v>0</v>
      </c>
      <c r="EN206" s="44"/>
    </row>
    <row r="207" spans="1:144" s="15" customFormat="1" ht="18">
      <c r="A207" s="37" t="s">
        <v>745</v>
      </c>
      <c r="B207" s="22" t="s">
        <v>281</v>
      </c>
      <c r="C207" s="23" t="s">
        <v>282</v>
      </c>
      <c r="D207" s="25"/>
      <c r="E207" s="71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68"/>
      <c r="CG207" s="68"/>
      <c r="CH207" s="68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32"/>
      <c r="DU207" s="25"/>
      <c r="DV207" s="25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61">
        <f t="shared" si="77"/>
        <v>0</v>
      </c>
      <c r="EM207" s="65">
        <f t="shared" si="78"/>
        <v>0</v>
      </c>
      <c r="EN207" s="44"/>
    </row>
    <row r="208" spans="1:144" s="15" customFormat="1" ht="18">
      <c r="A208" s="37" t="s">
        <v>747</v>
      </c>
      <c r="B208" s="22" t="s">
        <v>551</v>
      </c>
      <c r="C208" s="23" t="s">
        <v>282</v>
      </c>
      <c r="D208" s="25"/>
      <c r="E208" s="71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68"/>
      <c r="CG208" s="68"/>
      <c r="CH208" s="68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32"/>
      <c r="DU208" s="25"/>
      <c r="DV208" s="25"/>
      <c r="DW208" s="33"/>
      <c r="DX208" s="33"/>
      <c r="DY208" s="33"/>
      <c r="DZ208" s="33"/>
      <c r="EA208" s="33"/>
      <c r="EB208" s="33"/>
      <c r="EC208" s="33"/>
      <c r="ED208" s="33"/>
      <c r="EE208" s="33"/>
      <c r="EF208" s="33"/>
      <c r="EG208" s="33"/>
      <c r="EH208" s="33"/>
      <c r="EI208" s="33"/>
      <c r="EJ208" s="33"/>
      <c r="EK208" s="33"/>
      <c r="EL208" s="61">
        <f t="shared" si="77"/>
        <v>0</v>
      </c>
      <c r="EM208" s="65">
        <f t="shared" si="78"/>
        <v>0</v>
      </c>
      <c r="EN208" s="44"/>
    </row>
    <row r="209" spans="1:144" s="15" customFormat="1" ht="18">
      <c r="A209" s="37" t="s">
        <v>748</v>
      </c>
      <c r="B209" s="22" t="s">
        <v>440</v>
      </c>
      <c r="C209" s="23" t="s">
        <v>282</v>
      </c>
      <c r="D209" s="25"/>
      <c r="E209" s="71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68"/>
      <c r="CG209" s="68"/>
      <c r="CH209" s="68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32"/>
      <c r="DU209" s="25"/>
      <c r="DV209" s="25"/>
      <c r="DW209" s="33"/>
      <c r="DX209" s="33"/>
      <c r="DY209" s="33"/>
      <c r="DZ209" s="33"/>
      <c r="EA209" s="33"/>
      <c r="EB209" s="33"/>
      <c r="EC209" s="33"/>
      <c r="ED209" s="33"/>
      <c r="EE209" s="33"/>
      <c r="EF209" s="33"/>
      <c r="EG209" s="33"/>
      <c r="EH209" s="33"/>
      <c r="EI209" s="33"/>
      <c r="EJ209" s="33"/>
      <c r="EK209" s="33"/>
      <c r="EL209" s="61">
        <f t="shared" si="77"/>
        <v>0</v>
      </c>
      <c r="EM209" s="65">
        <f t="shared" si="78"/>
        <v>0</v>
      </c>
      <c r="EN209" s="44"/>
    </row>
    <row r="210" spans="1:144" s="15" customFormat="1" ht="18">
      <c r="A210" s="37" t="s">
        <v>746</v>
      </c>
      <c r="B210" s="22" t="s">
        <v>360</v>
      </c>
      <c r="C210" s="62" t="s">
        <v>282</v>
      </c>
      <c r="D210" s="25">
        <v>3</v>
      </c>
      <c r="E210" s="85"/>
      <c r="F210" s="25"/>
      <c r="G210" s="25">
        <v>1</v>
      </c>
      <c r="H210" s="25">
        <v>1</v>
      </c>
      <c r="I210" s="25"/>
      <c r="J210" s="25">
        <v>1</v>
      </c>
      <c r="K210" s="25"/>
      <c r="L210" s="25">
        <v>2</v>
      </c>
      <c r="M210" s="25">
        <v>1</v>
      </c>
      <c r="N210" s="25">
        <v>1</v>
      </c>
      <c r="O210" s="25"/>
      <c r="P210" s="25"/>
      <c r="Q210" s="25">
        <v>1</v>
      </c>
      <c r="R210" s="25"/>
      <c r="S210" s="25">
        <v>1</v>
      </c>
      <c r="T210" s="25"/>
      <c r="U210" s="25">
        <v>1</v>
      </c>
      <c r="V210" s="25"/>
      <c r="W210" s="25">
        <v>1</v>
      </c>
      <c r="X210" s="25"/>
      <c r="Y210" s="25">
        <v>1</v>
      </c>
      <c r="Z210" s="25"/>
      <c r="AA210" s="25"/>
      <c r="AB210" s="25"/>
      <c r="AC210" s="25"/>
      <c r="AD210" s="25"/>
      <c r="AE210" s="25"/>
      <c r="AF210" s="25">
        <v>1</v>
      </c>
      <c r="AG210" s="25"/>
      <c r="AH210" s="25"/>
      <c r="AI210" s="25"/>
      <c r="AJ210" s="25"/>
      <c r="AK210" s="25"/>
      <c r="AL210" s="25">
        <v>1</v>
      </c>
      <c r="AM210" s="25"/>
      <c r="AN210" s="25"/>
      <c r="AO210" s="25">
        <v>1</v>
      </c>
      <c r="AP210" s="25"/>
      <c r="AQ210" s="25"/>
      <c r="AR210" s="25">
        <v>1</v>
      </c>
      <c r="AS210" s="25"/>
      <c r="AT210" s="25"/>
      <c r="AU210" s="25">
        <v>1</v>
      </c>
      <c r="AV210" s="25"/>
      <c r="AW210" s="25"/>
      <c r="AX210" s="25">
        <v>1</v>
      </c>
      <c r="AY210" s="25">
        <v>1</v>
      </c>
      <c r="AZ210" s="25"/>
      <c r="BA210" s="25"/>
      <c r="BB210" s="25"/>
      <c r="BC210" s="25">
        <v>1</v>
      </c>
      <c r="BD210" s="25"/>
      <c r="BE210" s="25">
        <v>1</v>
      </c>
      <c r="BF210" s="25"/>
      <c r="BG210" s="25">
        <v>1</v>
      </c>
      <c r="BH210" s="25">
        <v>1</v>
      </c>
      <c r="BI210" s="25"/>
      <c r="BJ210" s="25">
        <v>1</v>
      </c>
      <c r="BK210" s="25"/>
      <c r="BL210" s="25"/>
      <c r="BM210" s="25"/>
      <c r="BN210" s="25">
        <v>1</v>
      </c>
      <c r="BO210" s="25"/>
      <c r="BP210" s="25"/>
      <c r="BQ210" s="25">
        <v>1</v>
      </c>
      <c r="BR210" s="25"/>
      <c r="BS210" s="25">
        <v>1</v>
      </c>
      <c r="BT210" s="25"/>
      <c r="BU210" s="25"/>
      <c r="BV210" s="25"/>
      <c r="BW210" s="25">
        <v>1</v>
      </c>
      <c r="BX210" s="25"/>
      <c r="BY210" s="25"/>
      <c r="BZ210" s="25"/>
      <c r="CA210" s="25"/>
      <c r="CB210" s="25">
        <v>1</v>
      </c>
      <c r="CC210" s="25">
        <v>1</v>
      </c>
      <c r="CD210" s="25"/>
      <c r="CE210" s="25">
        <v>1</v>
      </c>
      <c r="CF210" s="68"/>
      <c r="CG210" s="68"/>
      <c r="CH210" s="68"/>
      <c r="CI210" s="25"/>
      <c r="CJ210" s="25">
        <v>1</v>
      </c>
      <c r="CK210" s="25"/>
      <c r="CL210" s="25"/>
      <c r="CM210" s="25">
        <v>1</v>
      </c>
      <c r="CN210" s="25"/>
      <c r="CO210" s="25">
        <v>1</v>
      </c>
      <c r="CP210" s="25">
        <v>1</v>
      </c>
      <c r="CQ210" s="25"/>
      <c r="CR210" s="25">
        <v>1</v>
      </c>
      <c r="CS210" s="25">
        <v>1</v>
      </c>
      <c r="CT210" s="25"/>
      <c r="CU210" s="25">
        <v>1</v>
      </c>
      <c r="CV210" s="25">
        <v>1</v>
      </c>
      <c r="CW210" s="25"/>
      <c r="CX210" s="25"/>
      <c r="CY210" s="25"/>
      <c r="CZ210" s="25"/>
      <c r="DA210" s="25">
        <v>1</v>
      </c>
      <c r="DB210" s="25"/>
      <c r="DC210" s="25"/>
      <c r="DD210" s="25"/>
      <c r="DE210" s="25"/>
      <c r="DF210" s="25">
        <v>1</v>
      </c>
      <c r="DG210" s="25"/>
      <c r="DH210" s="25"/>
      <c r="DI210" s="25"/>
      <c r="DJ210" s="25">
        <v>1</v>
      </c>
      <c r="DK210" s="25"/>
      <c r="DL210" s="25"/>
      <c r="DM210" s="25"/>
      <c r="DN210" s="25"/>
      <c r="DO210" s="25"/>
      <c r="DP210" s="25"/>
      <c r="DQ210" s="25"/>
      <c r="DR210" s="25"/>
      <c r="DS210" s="25"/>
      <c r="DT210" s="32"/>
      <c r="DU210" s="68"/>
      <c r="DV210" s="33"/>
      <c r="DW210" s="33"/>
      <c r="DX210" s="33"/>
      <c r="DY210" s="33"/>
      <c r="DZ210" s="33"/>
      <c r="EA210" s="33"/>
      <c r="EB210" s="33"/>
      <c r="EC210" s="33"/>
      <c r="ED210" s="33"/>
      <c r="EE210" s="33"/>
      <c r="EF210" s="33"/>
      <c r="EG210" s="33"/>
      <c r="EH210" s="33"/>
      <c r="EI210" s="33"/>
      <c r="EJ210" s="33"/>
      <c r="EK210" s="33"/>
      <c r="EL210" s="61">
        <f t="shared" si="77"/>
        <v>45</v>
      </c>
      <c r="EM210" s="65">
        <f t="shared" si="78"/>
        <v>3</v>
      </c>
      <c r="EN210" s="44"/>
    </row>
    <row r="211" spans="1:144" s="15" customFormat="1" ht="18">
      <c r="A211" s="37" t="s">
        <v>749</v>
      </c>
      <c r="B211" s="22" t="s">
        <v>557</v>
      </c>
      <c r="C211" s="23" t="s">
        <v>282</v>
      </c>
      <c r="D211" s="25"/>
      <c r="E211" s="8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>
        <v>1</v>
      </c>
      <c r="AW211" s="25"/>
      <c r="AX211" s="25"/>
      <c r="AY211" s="25"/>
      <c r="AZ211" s="25"/>
      <c r="BA211" s="25"/>
      <c r="BB211" s="25">
        <v>1</v>
      </c>
      <c r="BC211" s="25"/>
      <c r="BD211" s="25"/>
      <c r="BE211" s="25"/>
      <c r="BF211" s="25"/>
      <c r="BG211" s="25"/>
      <c r="BH211" s="25"/>
      <c r="BI211" s="25"/>
      <c r="BJ211" s="25"/>
      <c r="BK211" s="25"/>
      <c r="BL211" s="25">
        <v>1</v>
      </c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>
        <v>1</v>
      </c>
      <c r="BY211" s="25"/>
      <c r="BZ211" s="25"/>
      <c r="CA211" s="25"/>
      <c r="CB211" s="25"/>
      <c r="CC211" s="25"/>
      <c r="CD211" s="25"/>
      <c r="CE211" s="25"/>
      <c r="CF211" s="68"/>
      <c r="CG211" s="68"/>
      <c r="CH211" s="68"/>
      <c r="CI211" s="25"/>
      <c r="CJ211" s="25"/>
      <c r="CK211" s="25"/>
      <c r="CL211" s="25">
        <v>1</v>
      </c>
      <c r="CM211" s="25"/>
      <c r="CN211" s="25"/>
      <c r="CO211" s="25"/>
      <c r="CP211" s="25"/>
      <c r="CQ211" s="25">
        <v>1</v>
      </c>
      <c r="CR211" s="25"/>
      <c r="CS211" s="25"/>
      <c r="CT211" s="25"/>
      <c r="CU211" s="25"/>
      <c r="CV211" s="25">
        <v>1</v>
      </c>
      <c r="CW211" s="25">
        <v>1</v>
      </c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32"/>
      <c r="DU211" s="68"/>
      <c r="DV211" s="33"/>
      <c r="DW211" s="33"/>
      <c r="DX211" s="33"/>
      <c r="DY211" s="33"/>
      <c r="DZ211" s="33"/>
      <c r="EA211" s="33"/>
      <c r="EB211" s="33"/>
      <c r="EC211" s="33"/>
      <c r="ED211" s="33"/>
      <c r="EE211" s="33"/>
      <c r="EF211" s="33"/>
      <c r="EG211" s="33"/>
      <c r="EH211" s="33"/>
      <c r="EI211" s="33"/>
      <c r="EJ211" s="33"/>
      <c r="EK211" s="33"/>
      <c r="EL211" s="61">
        <f t="shared" si="77"/>
        <v>8</v>
      </c>
      <c r="EM211" s="65">
        <f t="shared" si="78"/>
        <v>0</v>
      </c>
      <c r="EN211" s="44"/>
    </row>
    <row r="212" spans="1:144" s="15" customFormat="1" ht="18">
      <c r="A212" s="37" t="s">
        <v>750</v>
      </c>
      <c r="B212" s="22" t="s">
        <v>558</v>
      </c>
      <c r="C212" s="23" t="s">
        <v>282</v>
      </c>
      <c r="D212" s="25"/>
      <c r="E212" s="8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68"/>
      <c r="CG212" s="68"/>
      <c r="CH212" s="68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32"/>
      <c r="DU212" s="68"/>
      <c r="DV212" s="33"/>
      <c r="DW212" s="33"/>
      <c r="DX212" s="33"/>
      <c r="DY212" s="33"/>
      <c r="DZ212" s="33"/>
      <c r="EA212" s="33"/>
      <c r="EB212" s="33"/>
      <c r="EC212" s="33"/>
      <c r="ED212" s="33"/>
      <c r="EE212" s="33"/>
      <c r="EF212" s="33"/>
      <c r="EG212" s="33"/>
      <c r="EH212" s="33"/>
      <c r="EI212" s="33"/>
      <c r="EJ212" s="33"/>
      <c r="EK212" s="33"/>
      <c r="EL212" s="61">
        <f t="shared" si="77"/>
        <v>0</v>
      </c>
      <c r="EM212" s="65">
        <f t="shared" si="78"/>
        <v>0</v>
      </c>
      <c r="EN212" s="44"/>
    </row>
    <row r="213" spans="1:144" s="15" customFormat="1" ht="18">
      <c r="A213" s="37" t="s">
        <v>751</v>
      </c>
      <c r="B213" s="22" t="s">
        <v>283</v>
      </c>
      <c r="C213" s="23" t="s">
        <v>282</v>
      </c>
      <c r="D213" s="25">
        <v>1</v>
      </c>
      <c r="E213" s="71"/>
      <c r="F213" s="25">
        <v>1</v>
      </c>
      <c r="G213" s="25"/>
      <c r="H213" s="25">
        <v>1</v>
      </c>
      <c r="I213" s="25"/>
      <c r="J213" s="25">
        <v>1</v>
      </c>
      <c r="K213" s="25"/>
      <c r="L213" s="25">
        <v>2</v>
      </c>
      <c r="M213" s="25"/>
      <c r="N213" s="25">
        <v>1</v>
      </c>
      <c r="O213" s="25"/>
      <c r="P213" s="25"/>
      <c r="Q213" s="25">
        <v>1</v>
      </c>
      <c r="R213" s="25"/>
      <c r="S213" s="25">
        <v>1</v>
      </c>
      <c r="T213" s="25"/>
      <c r="U213" s="25">
        <v>1</v>
      </c>
      <c r="V213" s="25"/>
      <c r="W213" s="25">
        <v>1</v>
      </c>
      <c r="X213" s="25"/>
      <c r="Y213" s="25">
        <v>1</v>
      </c>
      <c r="Z213" s="25"/>
      <c r="AA213" s="25"/>
      <c r="AB213" s="25"/>
      <c r="AC213" s="25"/>
      <c r="AD213" s="25"/>
      <c r="AE213" s="25"/>
      <c r="AF213" s="25">
        <v>1</v>
      </c>
      <c r="AG213" s="25"/>
      <c r="AH213" s="25"/>
      <c r="AI213" s="25"/>
      <c r="AJ213" s="25"/>
      <c r="AK213" s="25"/>
      <c r="AL213" s="25">
        <v>1</v>
      </c>
      <c r="AM213" s="25"/>
      <c r="AN213" s="25"/>
      <c r="AO213" s="25">
        <v>1</v>
      </c>
      <c r="AP213" s="25"/>
      <c r="AQ213" s="25"/>
      <c r="AR213" s="25">
        <v>1</v>
      </c>
      <c r="AS213" s="25"/>
      <c r="AT213" s="25"/>
      <c r="AU213" s="25">
        <v>1</v>
      </c>
      <c r="AV213" s="25"/>
      <c r="AW213" s="25"/>
      <c r="AX213" s="25">
        <v>1</v>
      </c>
      <c r="AY213" s="25">
        <v>1</v>
      </c>
      <c r="AZ213" s="25"/>
      <c r="BA213" s="25"/>
      <c r="BB213" s="25"/>
      <c r="BC213" s="25">
        <v>1</v>
      </c>
      <c r="BD213" s="25"/>
      <c r="BE213" s="25">
        <v>1</v>
      </c>
      <c r="BF213" s="25"/>
      <c r="BG213" s="25">
        <v>1</v>
      </c>
      <c r="BH213" s="25">
        <v>1</v>
      </c>
      <c r="BI213" s="25"/>
      <c r="BJ213" s="25">
        <v>1</v>
      </c>
      <c r="BK213" s="25"/>
      <c r="BL213" s="25"/>
      <c r="BM213" s="25"/>
      <c r="BN213" s="25">
        <v>1</v>
      </c>
      <c r="BO213" s="25"/>
      <c r="BP213" s="25"/>
      <c r="BQ213" s="25">
        <v>1</v>
      </c>
      <c r="BR213" s="25"/>
      <c r="BS213" s="25">
        <v>1</v>
      </c>
      <c r="BT213" s="25"/>
      <c r="BU213" s="25"/>
      <c r="BV213" s="25"/>
      <c r="BW213" s="25">
        <v>1</v>
      </c>
      <c r="BX213" s="25"/>
      <c r="BY213" s="25"/>
      <c r="BZ213" s="25"/>
      <c r="CA213" s="25"/>
      <c r="CB213" s="25">
        <v>1</v>
      </c>
      <c r="CC213" s="25">
        <v>1</v>
      </c>
      <c r="CD213" s="25"/>
      <c r="CE213" s="25">
        <v>1</v>
      </c>
      <c r="CF213" s="68"/>
      <c r="CG213" s="68"/>
      <c r="CH213" s="68"/>
      <c r="CI213" s="25"/>
      <c r="CJ213" s="25">
        <v>1</v>
      </c>
      <c r="CK213" s="25"/>
      <c r="CL213" s="25"/>
      <c r="CM213" s="25">
        <v>1</v>
      </c>
      <c r="CN213" s="25"/>
      <c r="CO213" s="25">
        <v>1</v>
      </c>
      <c r="CP213" s="25">
        <v>1</v>
      </c>
      <c r="CQ213" s="25"/>
      <c r="CR213" s="25">
        <v>1</v>
      </c>
      <c r="CS213" s="25">
        <v>1</v>
      </c>
      <c r="CT213" s="25"/>
      <c r="CU213" s="25">
        <v>1</v>
      </c>
      <c r="CV213" s="25">
        <v>1</v>
      </c>
      <c r="CW213" s="25"/>
      <c r="CX213" s="25"/>
      <c r="CY213" s="25"/>
      <c r="CZ213" s="25"/>
      <c r="DA213" s="25">
        <v>1</v>
      </c>
      <c r="DB213" s="25"/>
      <c r="DC213" s="25"/>
      <c r="DD213" s="25">
        <v>1</v>
      </c>
      <c r="DE213" s="25"/>
      <c r="DF213" s="25">
        <v>1</v>
      </c>
      <c r="DG213" s="25"/>
      <c r="DH213" s="25"/>
      <c r="DI213" s="25"/>
      <c r="DJ213" s="25">
        <v>1</v>
      </c>
      <c r="DK213" s="25"/>
      <c r="DL213" s="25"/>
      <c r="DM213" s="25"/>
      <c r="DN213" s="25"/>
      <c r="DO213" s="25"/>
      <c r="DP213" s="25"/>
      <c r="DQ213" s="25"/>
      <c r="DR213" s="25"/>
      <c r="DS213" s="25"/>
      <c r="DT213" s="64"/>
      <c r="DU213" s="64"/>
      <c r="DV213" s="64"/>
      <c r="DW213" s="64"/>
      <c r="DX213" s="64"/>
      <c r="DY213" s="64"/>
      <c r="DZ213" s="64"/>
      <c r="EA213" s="64">
        <v>1</v>
      </c>
      <c r="EB213" s="64"/>
      <c r="EC213" s="64"/>
      <c r="ED213" s="64"/>
      <c r="EE213" s="64"/>
      <c r="EF213" s="64"/>
      <c r="EG213" s="64"/>
      <c r="EH213" s="64"/>
      <c r="EI213" s="64"/>
      <c r="EJ213" s="64"/>
      <c r="EK213" s="34"/>
      <c r="EL213" s="61">
        <f t="shared" si="77"/>
        <v>44</v>
      </c>
      <c r="EM213" s="65">
        <f t="shared" si="78"/>
        <v>4</v>
      </c>
      <c r="EN213" s="44"/>
    </row>
    <row r="214" spans="1:144" s="15" customFormat="1" ht="18">
      <c r="A214" s="37" t="s">
        <v>752</v>
      </c>
      <c r="B214" s="107" t="s">
        <v>361</v>
      </c>
      <c r="C214" s="108" t="s">
        <v>258</v>
      </c>
      <c r="D214" s="25">
        <v>1.5</v>
      </c>
      <c r="E214" s="71">
        <v>1.5</v>
      </c>
      <c r="F214" s="25">
        <v>1.5</v>
      </c>
      <c r="G214" s="25">
        <v>1.5</v>
      </c>
      <c r="H214" s="25">
        <v>1.5</v>
      </c>
      <c r="I214" s="25">
        <v>1.5</v>
      </c>
      <c r="J214" s="25">
        <v>1.5</v>
      </c>
      <c r="K214" s="25">
        <v>1.5</v>
      </c>
      <c r="L214" s="25">
        <v>1.5</v>
      </c>
      <c r="M214" s="25">
        <v>1.5</v>
      </c>
      <c r="N214" s="25">
        <v>1.5</v>
      </c>
      <c r="O214" s="25">
        <v>1.5</v>
      </c>
      <c r="P214" s="25">
        <v>1.5</v>
      </c>
      <c r="Q214" s="25">
        <v>1.5</v>
      </c>
      <c r="R214" s="25">
        <v>1.5</v>
      </c>
      <c r="S214" s="25">
        <v>1.5</v>
      </c>
      <c r="T214" s="25">
        <v>1.5</v>
      </c>
      <c r="U214" s="25">
        <v>1.5</v>
      </c>
      <c r="V214" s="25">
        <v>1.5</v>
      </c>
      <c r="W214" s="25">
        <v>1.5</v>
      </c>
      <c r="X214" s="25">
        <v>0.8</v>
      </c>
      <c r="Y214" s="25">
        <v>1.5</v>
      </c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>
        <v>1.5</v>
      </c>
      <c r="AM214" s="25"/>
      <c r="AN214" s="25">
        <v>1.5</v>
      </c>
      <c r="AO214" s="25">
        <v>1.5</v>
      </c>
      <c r="AP214" s="25">
        <v>1.5</v>
      </c>
      <c r="AQ214" s="25"/>
      <c r="AR214" s="25">
        <v>1.5</v>
      </c>
      <c r="AS214" s="25"/>
      <c r="AT214" s="25">
        <v>1.5</v>
      </c>
      <c r="AU214" s="25">
        <v>1.5</v>
      </c>
      <c r="AV214" s="25">
        <v>1.5</v>
      </c>
      <c r="AW214" s="25">
        <v>1.5</v>
      </c>
      <c r="AX214" s="25">
        <v>1.5</v>
      </c>
      <c r="AY214" s="25">
        <v>1.5</v>
      </c>
      <c r="AZ214" s="25">
        <v>1.5</v>
      </c>
      <c r="BA214" s="25">
        <v>1.5</v>
      </c>
      <c r="BB214" s="25">
        <v>1.5</v>
      </c>
      <c r="BC214" s="25">
        <v>1.5</v>
      </c>
      <c r="BD214" s="25">
        <v>1.5</v>
      </c>
      <c r="BE214" s="25">
        <v>1.5</v>
      </c>
      <c r="BF214" s="25">
        <v>1.5</v>
      </c>
      <c r="BG214" s="25">
        <v>1.5</v>
      </c>
      <c r="BH214" s="25">
        <v>1.5</v>
      </c>
      <c r="BI214" s="25"/>
      <c r="BJ214" s="25">
        <v>1.54</v>
      </c>
      <c r="BK214" s="25">
        <v>1.5</v>
      </c>
      <c r="BL214" s="25">
        <v>1.5</v>
      </c>
      <c r="BM214" s="25">
        <v>1.5</v>
      </c>
      <c r="BN214" s="25">
        <v>1.5</v>
      </c>
      <c r="BO214" s="25">
        <v>1.5</v>
      </c>
      <c r="BP214" s="25">
        <v>1.5</v>
      </c>
      <c r="BQ214" s="25">
        <v>1.5</v>
      </c>
      <c r="BR214" s="25">
        <v>1.5</v>
      </c>
      <c r="BS214" s="25"/>
      <c r="BT214" s="25">
        <v>1.5</v>
      </c>
      <c r="BU214" s="25"/>
      <c r="BV214" s="25"/>
      <c r="BW214" s="25"/>
      <c r="BX214" s="25"/>
      <c r="BY214" s="25"/>
      <c r="BZ214" s="25"/>
      <c r="CA214" s="25"/>
      <c r="CB214" s="25">
        <v>1</v>
      </c>
      <c r="CC214" s="25"/>
      <c r="CD214" s="25"/>
      <c r="CE214" s="25">
        <v>1.5</v>
      </c>
      <c r="CF214" s="68">
        <v>1</v>
      </c>
      <c r="CG214" s="68"/>
      <c r="CH214" s="68"/>
      <c r="CI214" s="25"/>
      <c r="CJ214" s="25">
        <v>1.5</v>
      </c>
      <c r="CK214" s="25">
        <v>1.5</v>
      </c>
      <c r="CL214" s="25">
        <v>1.5</v>
      </c>
      <c r="CM214" s="25"/>
      <c r="CN214" s="25"/>
      <c r="CO214" s="25"/>
      <c r="CP214" s="25"/>
      <c r="CQ214" s="25"/>
      <c r="CR214" s="25"/>
      <c r="CS214" s="25">
        <v>1.5</v>
      </c>
      <c r="CT214" s="25">
        <v>1.5</v>
      </c>
      <c r="CU214" s="25">
        <v>1.5</v>
      </c>
      <c r="CV214" s="25">
        <v>1.5</v>
      </c>
      <c r="CW214" s="25">
        <v>1.5</v>
      </c>
      <c r="CX214" s="25"/>
      <c r="CY214" s="25"/>
      <c r="CZ214" s="25"/>
      <c r="DA214" s="25"/>
      <c r="DB214" s="25">
        <v>1.5</v>
      </c>
      <c r="DC214" s="25"/>
      <c r="DD214" s="25">
        <v>1.5</v>
      </c>
      <c r="DE214" s="25">
        <v>1.5</v>
      </c>
      <c r="DF214" s="25"/>
      <c r="DG214" s="25"/>
      <c r="DH214" s="25"/>
      <c r="DI214" s="25"/>
      <c r="DJ214" s="25">
        <v>1.5</v>
      </c>
      <c r="DK214" s="25"/>
      <c r="DL214" s="25">
        <v>1.5</v>
      </c>
      <c r="DM214" s="25">
        <v>1.5</v>
      </c>
      <c r="DN214" s="25"/>
      <c r="DO214" s="25"/>
      <c r="DP214" s="25"/>
      <c r="DQ214" s="25">
        <v>1.5</v>
      </c>
      <c r="DR214" s="25">
        <v>1.5</v>
      </c>
      <c r="DS214" s="25"/>
      <c r="DT214" s="64">
        <v>1.5</v>
      </c>
      <c r="DU214" s="64">
        <v>2</v>
      </c>
      <c r="DV214" s="64">
        <v>1.5</v>
      </c>
      <c r="DW214" s="64">
        <v>1.5</v>
      </c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>
        <v>1.5</v>
      </c>
      <c r="EJ214" s="64">
        <v>2</v>
      </c>
      <c r="EK214" s="34"/>
      <c r="EL214" s="61">
        <f t="shared" si="77"/>
        <v>114.84</v>
      </c>
      <c r="EM214" s="65">
        <f t="shared" si="78"/>
        <v>11</v>
      </c>
      <c r="EN214" s="44"/>
    </row>
    <row r="215" spans="1:144" s="15" customFormat="1" ht="18">
      <c r="A215" s="37" t="s">
        <v>753</v>
      </c>
      <c r="B215" s="107" t="s">
        <v>444</v>
      </c>
      <c r="C215" s="108" t="s">
        <v>258</v>
      </c>
      <c r="D215" s="25"/>
      <c r="E215" s="71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68"/>
      <c r="CG215" s="68"/>
      <c r="CH215" s="68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34"/>
      <c r="EL215" s="61">
        <f t="shared" si="77"/>
        <v>0</v>
      </c>
      <c r="EM215" s="65">
        <f t="shared" si="78"/>
        <v>0</v>
      </c>
      <c r="EN215" s="44"/>
    </row>
    <row r="216" spans="1:144" s="11" customFormat="1" ht="17.25" customHeight="1">
      <c r="A216" s="37" t="s">
        <v>754</v>
      </c>
      <c r="B216" s="22" t="s">
        <v>362</v>
      </c>
      <c r="C216" s="23" t="s">
        <v>258</v>
      </c>
      <c r="D216" s="28"/>
      <c r="E216" s="63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4"/>
      <c r="W216" s="24"/>
      <c r="X216" s="24"/>
      <c r="Y216" s="24"/>
      <c r="Z216" s="24">
        <v>444</v>
      </c>
      <c r="AA216" s="24">
        <v>438</v>
      </c>
      <c r="AB216" s="24">
        <v>438</v>
      </c>
      <c r="AC216" s="24">
        <v>672</v>
      </c>
      <c r="AD216" s="24">
        <v>672</v>
      </c>
      <c r="AE216" s="24">
        <v>444</v>
      </c>
      <c r="AF216" s="24">
        <v>672</v>
      </c>
      <c r="AG216" s="24">
        <v>660</v>
      </c>
      <c r="AH216" s="24">
        <v>756</v>
      </c>
      <c r="AI216" s="24">
        <v>708</v>
      </c>
      <c r="AJ216" s="24">
        <v>672</v>
      </c>
      <c r="AK216" s="24">
        <v>780</v>
      </c>
      <c r="AL216" s="24"/>
      <c r="AM216" s="24">
        <v>806.4</v>
      </c>
      <c r="AN216" s="24"/>
      <c r="AO216" s="24"/>
      <c r="AP216" s="24"/>
      <c r="AQ216" s="24"/>
      <c r="AR216" s="24"/>
      <c r="AS216" s="24">
        <v>768</v>
      </c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>
        <v>535.3</v>
      </c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>
        <v>1068</v>
      </c>
      <c r="BV216" s="24">
        <v>981.8</v>
      </c>
      <c r="BW216" s="24"/>
      <c r="BX216" s="24"/>
      <c r="BY216" s="24"/>
      <c r="BZ216" s="24"/>
      <c r="CA216" s="24"/>
      <c r="CB216" s="24"/>
      <c r="CC216" s="24">
        <v>1440.6</v>
      </c>
      <c r="CD216" s="24"/>
      <c r="CE216" s="24">
        <v>1426.3</v>
      </c>
      <c r="CF216" s="24">
        <v>1413.4</v>
      </c>
      <c r="CG216" s="24"/>
      <c r="CH216" s="24"/>
      <c r="CI216" s="24"/>
      <c r="CJ216" s="24"/>
      <c r="CK216" s="24"/>
      <c r="CL216" s="24"/>
      <c r="CM216" s="24">
        <v>499.2</v>
      </c>
      <c r="CN216" s="24">
        <v>1152</v>
      </c>
      <c r="CO216" s="24">
        <v>1316.6</v>
      </c>
      <c r="CP216" s="24">
        <v>1356</v>
      </c>
      <c r="CQ216" s="24">
        <v>1040.5</v>
      </c>
      <c r="CR216" s="24">
        <v>1047.6</v>
      </c>
      <c r="CS216" s="24"/>
      <c r="CT216" s="24"/>
      <c r="CU216" s="24"/>
      <c r="CV216" s="24"/>
      <c r="CW216" s="24"/>
      <c r="CX216" s="24">
        <v>420.6</v>
      </c>
      <c r="CY216" s="24">
        <v>415.2</v>
      </c>
      <c r="CZ216" s="24">
        <v>830.6</v>
      </c>
      <c r="DA216" s="24">
        <v>420</v>
      </c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>
        <v>984</v>
      </c>
      <c r="DO216" s="24">
        <v>750</v>
      </c>
      <c r="DP216" s="24"/>
      <c r="DQ216" s="24"/>
      <c r="DR216" s="24"/>
      <c r="DS216" s="24"/>
      <c r="DT216" s="32"/>
      <c r="DU216" s="32"/>
      <c r="DV216" s="33"/>
      <c r="DW216" s="33"/>
      <c r="DX216" s="33"/>
      <c r="DY216" s="33">
        <v>835.2</v>
      </c>
      <c r="DZ216" s="33">
        <v>672</v>
      </c>
      <c r="EA216" s="33">
        <v>672</v>
      </c>
      <c r="EB216" s="33"/>
      <c r="EC216" s="33">
        <v>828</v>
      </c>
      <c r="ED216" s="33"/>
      <c r="EE216" s="33">
        <v>1133.4</v>
      </c>
      <c r="EF216" s="33">
        <v>348</v>
      </c>
      <c r="EG216" s="33">
        <v>411.4</v>
      </c>
      <c r="EH216" s="33"/>
      <c r="EI216" s="33">
        <v>904</v>
      </c>
      <c r="EJ216" s="25"/>
      <c r="EK216" s="33"/>
      <c r="EL216" s="61">
        <f t="shared" si="77"/>
        <v>31832.1</v>
      </c>
      <c r="EM216" s="65">
        <f t="shared" si="78"/>
        <v>4727.7</v>
      </c>
      <c r="EN216" s="50"/>
    </row>
    <row r="217" spans="1:144" s="11" customFormat="1" ht="36.75" customHeight="1">
      <c r="A217" s="37" t="s">
        <v>755</v>
      </c>
      <c r="B217" s="83" t="s">
        <v>609</v>
      </c>
      <c r="C217" s="23"/>
      <c r="D217" s="28"/>
      <c r="E217" s="63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32"/>
      <c r="DU217" s="32"/>
      <c r="DV217" s="33"/>
      <c r="DW217" s="33"/>
      <c r="DX217" s="33"/>
      <c r="DY217" s="33"/>
      <c r="DZ217" s="33"/>
      <c r="EA217" s="33"/>
      <c r="EB217" s="33"/>
      <c r="EC217" s="33"/>
      <c r="ED217" s="33"/>
      <c r="EE217" s="33"/>
      <c r="EF217" s="33"/>
      <c r="EG217" s="33"/>
      <c r="EH217" s="33"/>
      <c r="EI217" s="33"/>
      <c r="EJ217" s="25"/>
      <c r="EK217" s="33"/>
      <c r="EL217" s="61">
        <f t="shared" si="77"/>
        <v>0</v>
      </c>
      <c r="EM217" s="65">
        <f t="shared" si="78"/>
        <v>0</v>
      </c>
      <c r="EN217" s="50"/>
    </row>
    <row r="218" spans="1:144" s="11" customFormat="1" ht="17.25" customHeight="1">
      <c r="A218" s="37" t="s">
        <v>756</v>
      </c>
      <c r="B218" s="22" t="s">
        <v>438</v>
      </c>
      <c r="C218" s="23" t="s">
        <v>282</v>
      </c>
      <c r="D218" s="28"/>
      <c r="E218" s="63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32"/>
      <c r="DU218" s="32"/>
      <c r="DV218" s="33"/>
      <c r="DW218" s="33"/>
      <c r="DX218" s="33"/>
      <c r="DY218" s="33"/>
      <c r="DZ218" s="33"/>
      <c r="EA218" s="33"/>
      <c r="EB218" s="33"/>
      <c r="EC218" s="33"/>
      <c r="ED218" s="33"/>
      <c r="EE218" s="33"/>
      <c r="EF218" s="33"/>
      <c r="EG218" s="33"/>
      <c r="EH218" s="33"/>
      <c r="EI218" s="33"/>
      <c r="EJ218" s="25"/>
      <c r="EK218" s="33"/>
      <c r="EL218" s="61">
        <f t="shared" si="77"/>
        <v>0</v>
      </c>
      <c r="EM218" s="65">
        <f t="shared" si="78"/>
        <v>0</v>
      </c>
      <c r="EN218" s="50"/>
    </row>
    <row r="219" spans="1:144" s="15" customFormat="1" ht="18">
      <c r="A219" s="37" t="s">
        <v>757</v>
      </c>
      <c r="B219" s="22" t="s">
        <v>363</v>
      </c>
      <c r="C219" s="23" t="s">
        <v>364</v>
      </c>
      <c r="D219" s="25">
        <v>0.5</v>
      </c>
      <c r="E219" s="71">
        <v>0.5</v>
      </c>
      <c r="F219" s="25">
        <v>0.5</v>
      </c>
      <c r="G219" s="25">
        <v>0.5</v>
      </c>
      <c r="H219" s="25">
        <v>0.5</v>
      </c>
      <c r="I219" s="25">
        <v>0.5</v>
      </c>
      <c r="J219" s="25">
        <v>0.5</v>
      </c>
      <c r="K219" s="25">
        <v>0.5</v>
      </c>
      <c r="L219" s="25">
        <v>0.5</v>
      </c>
      <c r="M219" s="25">
        <v>0.5</v>
      </c>
      <c r="N219" s="25">
        <v>0.5</v>
      </c>
      <c r="O219" s="25">
        <v>0.5</v>
      </c>
      <c r="P219" s="25">
        <v>0.3</v>
      </c>
      <c r="Q219" s="25">
        <v>0.3</v>
      </c>
      <c r="R219" s="25">
        <v>0.5</v>
      </c>
      <c r="S219" s="25">
        <v>0.5</v>
      </c>
      <c r="T219" s="25">
        <v>0.5</v>
      </c>
      <c r="U219" s="25">
        <v>0.5</v>
      </c>
      <c r="V219" s="25">
        <v>0.5</v>
      </c>
      <c r="W219" s="25">
        <v>0.5</v>
      </c>
      <c r="X219" s="25">
        <v>0.5</v>
      </c>
      <c r="Y219" s="25">
        <v>0.2</v>
      </c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>
        <v>0.2</v>
      </c>
      <c r="AM219" s="25"/>
      <c r="AN219" s="25">
        <v>0.2</v>
      </c>
      <c r="AO219" s="25">
        <v>0.2</v>
      </c>
      <c r="AP219" s="25">
        <v>0.2</v>
      </c>
      <c r="AQ219" s="25"/>
      <c r="AR219" s="25">
        <v>0.2</v>
      </c>
      <c r="AS219" s="25"/>
      <c r="AT219" s="25">
        <v>0.2</v>
      </c>
      <c r="AU219" s="25">
        <v>0.2</v>
      </c>
      <c r="AV219" s="25">
        <v>0.2</v>
      </c>
      <c r="AW219" s="25">
        <v>0.2</v>
      </c>
      <c r="AX219" s="25">
        <v>0.2</v>
      </c>
      <c r="AY219" s="25">
        <v>0.2</v>
      </c>
      <c r="AZ219" s="25">
        <v>0.2</v>
      </c>
      <c r="BA219" s="25">
        <v>0.2</v>
      </c>
      <c r="BB219" s="25">
        <v>0.2</v>
      </c>
      <c r="BC219" s="25">
        <v>0.2</v>
      </c>
      <c r="BD219" s="25">
        <v>0.2</v>
      </c>
      <c r="BE219" s="25">
        <v>0.2</v>
      </c>
      <c r="BF219" s="25">
        <v>0.2</v>
      </c>
      <c r="BG219" s="25">
        <v>0.5</v>
      </c>
      <c r="BH219" s="25">
        <v>0.5</v>
      </c>
      <c r="BI219" s="25"/>
      <c r="BJ219" s="25">
        <v>0.2</v>
      </c>
      <c r="BK219" s="25">
        <v>0.2</v>
      </c>
      <c r="BL219" s="25">
        <v>0.2</v>
      </c>
      <c r="BM219" s="25">
        <v>0.2</v>
      </c>
      <c r="BN219" s="25">
        <v>0.2</v>
      </c>
      <c r="BO219" s="25">
        <v>0.2</v>
      </c>
      <c r="BP219" s="25">
        <v>0.2</v>
      </c>
      <c r="BQ219" s="25">
        <v>0.2</v>
      </c>
      <c r="BR219" s="25">
        <v>0.2</v>
      </c>
      <c r="BS219" s="25">
        <v>0.2</v>
      </c>
      <c r="BT219" s="25">
        <v>0.2</v>
      </c>
      <c r="BU219" s="25"/>
      <c r="BV219" s="25"/>
      <c r="BW219" s="25">
        <v>0.3</v>
      </c>
      <c r="BX219" s="25">
        <v>0.3</v>
      </c>
      <c r="BY219" s="25"/>
      <c r="BZ219" s="25"/>
      <c r="CA219" s="25"/>
      <c r="CB219" s="25">
        <v>0.2</v>
      </c>
      <c r="CC219" s="25"/>
      <c r="CD219" s="25">
        <v>0.2</v>
      </c>
      <c r="CE219" s="25"/>
      <c r="CF219" s="68"/>
      <c r="CG219" s="68"/>
      <c r="CH219" s="68"/>
      <c r="CI219" s="25">
        <v>0.2</v>
      </c>
      <c r="CJ219" s="25">
        <v>0.2</v>
      </c>
      <c r="CK219" s="25">
        <v>0.2</v>
      </c>
      <c r="CL219" s="25">
        <v>0.2</v>
      </c>
      <c r="CM219" s="25"/>
      <c r="CN219" s="25"/>
      <c r="CO219" s="25"/>
      <c r="CP219" s="25"/>
      <c r="CQ219" s="25"/>
      <c r="CR219" s="25"/>
      <c r="CS219" s="25"/>
      <c r="CT219" s="25">
        <v>0.2</v>
      </c>
      <c r="CU219" s="25">
        <v>0.2</v>
      </c>
      <c r="CV219" s="25">
        <v>0.2</v>
      </c>
      <c r="CW219" s="25">
        <v>0.2</v>
      </c>
      <c r="CX219" s="25"/>
      <c r="CY219" s="25"/>
      <c r="CZ219" s="25"/>
      <c r="DA219" s="25"/>
      <c r="DB219" s="25">
        <v>0.2</v>
      </c>
      <c r="DC219" s="25">
        <v>0.2</v>
      </c>
      <c r="DD219" s="25">
        <v>0.2</v>
      </c>
      <c r="DE219" s="25">
        <v>0.2</v>
      </c>
      <c r="DF219" s="25">
        <v>0.2</v>
      </c>
      <c r="DG219" s="25">
        <v>0.2</v>
      </c>
      <c r="DH219" s="25"/>
      <c r="DI219" s="25"/>
      <c r="DJ219" s="25">
        <v>0.2</v>
      </c>
      <c r="DK219" s="25"/>
      <c r="DL219" s="25">
        <v>0.2</v>
      </c>
      <c r="DM219" s="25">
        <v>0.2</v>
      </c>
      <c r="DN219" s="25"/>
      <c r="DO219" s="25"/>
      <c r="DP219" s="25">
        <v>0.2</v>
      </c>
      <c r="DQ219" s="25">
        <v>0.2</v>
      </c>
      <c r="DR219" s="25">
        <v>0.2</v>
      </c>
      <c r="DS219" s="25"/>
      <c r="DT219" s="33">
        <v>0.2</v>
      </c>
      <c r="DU219" s="32">
        <v>0.2</v>
      </c>
      <c r="DV219" s="33">
        <v>0.2</v>
      </c>
      <c r="DW219" s="33">
        <v>0.2</v>
      </c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 s="33">
        <v>0.2</v>
      </c>
      <c r="EI219" s="33">
        <v>0.2</v>
      </c>
      <c r="EJ219" s="33">
        <v>0.1</v>
      </c>
      <c r="EK219" s="33">
        <v>0.2</v>
      </c>
      <c r="EL219" s="61">
        <f t="shared" si="77"/>
        <v>23.599999999999962</v>
      </c>
      <c r="EM219" s="65">
        <f t="shared" si="78"/>
        <v>2.1</v>
      </c>
      <c r="EN219" s="44"/>
    </row>
    <row r="220" spans="1:144" s="11" customFormat="1" ht="18">
      <c r="A220" s="37" t="s">
        <v>758</v>
      </c>
      <c r="B220" s="22" t="s">
        <v>365</v>
      </c>
      <c r="C220" s="23" t="s">
        <v>282</v>
      </c>
      <c r="D220" s="28">
        <v>1</v>
      </c>
      <c r="E220" s="109"/>
      <c r="F220" s="28">
        <v>1</v>
      </c>
      <c r="G220" s="28"/>
      <c r="H220" s="28">
        <v>2</v>
      </c>
      <c r="I220" s="28"/>
      <c r="J220" s="28"/>
      <c r="K220" s="28">
        <v>3</v>
      </c>
      <c r="L220" s="28"/>
      <c r="M220" s="28"/>
      <c r="N220" s="28"/>
      <c r="O220" s="28"/>
      <c r="P220" s="28"/>
      <c r="Q220" s="28"/>
      <c r="R220" s="28"/>
      <c r="S220" s="28">
        <v>1</v>
      </c>
      <c r="T220" s="28"/>
      <c r="U220" s="28"/>
      <c r="V220" s="24"/>
      <c r="W220" s="24"/>
      <c r="X220" s="24"/>
      <c r="Y220" s="24">
        <v>1</v>
      </c>
      <c r="Z220" s="24"/>
      <c r="AA220" s="24">
        <v>1</v>
      </c>
      <c r="AB220" s="24"/>
      <c r="AC220" s="24">
        <v>1</v>
      </c>
      <c r="AD220" s="24"/>
      <c r="AE220" s="24">
        <v>1</v>
      </c>
      <c r="AF220" s="24"/>
      <c r="AG220" s="24">
        <v>1</v>
      </c>
      <c r="AH220" s="24"/>
      <c r="AI220" s="24">
        <v>1</v>
      </c>
      <c r="AJ220" s="24"/>
      <c r="AK220" s="24">
        <v>1</v>
      </c>
      <c r="AL220" s="24"/>
      <c r="AM220" s="24">
        <v>1</v>
      </c>
      <c r="AN220" s="24"/>
      <c r="AO220" s="24"/>
      <c r="AP220" s="24"/>
      <c r="AQ220" s="24"/>
      <c r="AR220" s="24"/>
      <c r="AS220" s="24">
        <v>1</v>
      </c>
      <c r="AT220" s="24"/>
      <c r="AU220" s="24"/>
      <c r="AV220" s="24"/>
      <c r="AW220" s="24">
        <v>1</v>
      </c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>
        <v>1</v>
      </c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>
        <v>1</v>
      </c>
      <c r="BW220" s="24"/>
      <c r="BX220" s="24"/>
      <c r="BY220" s="24"/>
      <c r="BZ220" s="24"/>
      <c r="CA220" s="24"/>
      <c r="CB220" s="24">
        <v>1</v>
      </c>
      <c r="CC220" s="24">
        <v>1</v>
      </c>
      <c r="CD220" s="24"/>
      <c r="CE220" s="24">
        <v>1</v>
      </c>
      <c r="CF220" s="24">
        <v>1</v>
      </c>
      <c r="CG220" s="24"/>
      <c r="CH220" s="24"/>
      <c r="CI220" s="24"/>
      <c r="CJ220" s="24"/>
      <c r="CK220" s="24"/>
      <c r="CL220" s="24"/>
      <c r="CM220" s="24"/>
      <c r="CN220" s="24"/>
      <c r="CO220" s="24">
        <v>1</v>
      </c>
      <c r="CP220" s="24">
        <v>1</v>
      </c>
      <c r="CQ220" s="24">
        <v>1</v>
      </c>
      <c r="CR220" s="24"/>
      <c r="CS220" s="24"/>
      <c r="CT220" s="24"/>
      <c r="CU220" s="24"/>
      <c r="CV220" s="24"/>
      <c r="CW220" s="24"/>
      <c r="CX220" s="24"/>
      <c r="CY220" s="24">
        <v>1</v>
      </c>
      <c r="CZ220" s="24"/>
      <c r="DA220" s="24">
        <v>1</v>
      </c>
      <c r="DB220" s="24"/>
      <c r="DC220" s="24"/>
      <c r="DD220" s="24"/>
      <c r="DE220" s="24"/>
      <c r="DF220" s="24"/>
      <c r="DG220" s="24"/>
      <c r="DH220" s="24"/>
      <c r="DI220" s="24"/>
      <c r="DJ220" s="24"/>
      <c r="DK220" s="24">
        <v>1</v>
      </c>
      <c r="DL220" s="24">
        <v>1</v>
      </c>
      <c r="DM220" s="24"/>
      <c r="DN220" s="24">
        <v>1</v>
      </c>
      <c r="DO220" s="24"/>
      <c r="DP220" s="24"/>
      <c r="DQ220" s="24"/>
      <c r="DR220" s="24"/>
      <c r="DS220" s="24"/>
      <c r="DT220" s="33"/>
      <c r="DU220" s="32"/>
      <c r="DV220" s="33"/>
      <c r="DW220" s="33"/>
      <c r="DX220" s="33"/>
      <c r="DY220" s="33"/>
      <c r="DZ220" s="33">
        <v>1</v>
      </c>
      <c r="EA220" s="33"/>
      <c r="EB220" s="33">
        <v>1</v>
      </c>
      <c r="EC220" s="33"/>
      <c r="ED220" s="33">
        <v>1</v>
      </c>
      <c r="EE220" s="33"/>
      <c r="EF220" s="33"/>
      <c r="EG220" s="33"/>
      <c r="EH220" s="33"/>
      <c r="EI220" s="33">
        <v>1</v>
      </c>
      <c r="EJ220" s="33"/>
      <c r="EK220" s="34"/>
      <c r="EL220" s="61">
        <f t="shared" si="77"/>
        <v>36</v>
      </c>
      <c r="EM220" s="65">
        <f t="shared" si="78"/>
        <v>12</v>
      </c>
      <c r="EN220" s="50"/>
    </row>
    <row r="221" spans="1:144" s="15" customFormat="1" ht="18">
      <c r="A221" s="37" t="s">
        <v>747</v>
      </c>
      <c r="B221" s="22" t="s">
        <v>366</v>
      </c>
      <c r="C221" s="23" t="s">
        <v>282</v>
      </c>
      <c r="D221" s="25">
        <v>1</v>
      </c>
      <c r="E221" s="71"/>
      <c r="F221" s="25">
        <v>1</v>
      </c>
      <c r="G221" s="25"/>
      <c r="H221" s="25">
        <v>1</v>
      </c>
      <c r="I221" s="25"/>
      <c r="J221" s="25">
        <v>1</v>
      </c>
      <c r="K221" s="25"/>
      <c r="L221" s="25"/>
      <c r="M221" s="25">
        <v>1</v>
      </c>
      <c r="N221" s="25">
        <v>1</v>
      </c>
      <c r="O221" s="25"/>
      <c r="P221" s="25">
        <v>1</v>
      </c>
      <c r="Q221" s="25"/>
      <c r="R221" s="25">
        <v>1</v>
      </c>
      <c r="S221" s="25"/>
      <c r="T221" s="25"/>
      <c r="U221" s="25"/>
      <c r="V221" s="25">
        <v>1</v>
      </c>
      <c r="W221" s="25"/>
      <c r="X221" s="25"/>
      <c r="Y221" s="25">
        <v>1</v>
      </c>
      <c r="Z221" s="25"/>
      <c r="AA221" s="25"/>
      <c r="AB221" s="25"/>
      <c r="AC221" s="25">
        <v>1</v>
      </c>
      <c r="AD221" s="25"/>
      <c r="AE221" s="25"/>
      <c r="AF221" s="25"/>
      <c r="AG221" s="25"/>
      <c r="AH221" s="25"/>
      <c r="AI221" s="25"/>
      <c r="AJ221" s="25"/>
      <c r="AK221" s="25">
        <v>1</v>
      </c>
      <c r="AL221" s="25"/>
      <c r="AM221" s="25"/>
      <c r="AN221" s="25">
        <v>1</v>
      </c>
      <c r="AO221" s="25"/>
      <c r="AP221" s="25"/>
      <c r="AQ221" s="25">
        <v>1</v>
      </c>
      <c r="AR221" s="25"/>
      <c r="AS221" s="25"/>
      <c r="AT221" s="25">
        <v>1</v>
      </c>
      <c r="AU221" s="25"/>
      <c r="AV221" s="25"/>
      <c r="AW221" s="25"/>
      <c r="AX221" s="25">
        <v>1</v>
      </c>
      <c r="AY221" s="25"/>
      <c r="AZ221" s="25">
        <v>1</v>
      </c>
      <c r="BA221" s="25"/>
      <c r="BB221" s="25">
        <v>1</v>
      </c>
      <c r="BC221" s="25"/>
      <c r="BD221" s="25">
        <v>1</v>
      </c>
      <c r="BE221" s="25"/>
      <c r="BF221" s="25">
        <v>1</v>
      </c>
      <c r="BG221" s="25">
        <v>1</v>
      </c>
      <c r="BH221" s="25"/>
      <c r="BI221" s="25"/>
      <c r="BJ221" s="25">
        <v>1</v>
      </c>
      <c r="BK221" s="25"/>
      <c r="BL221" s="25">
        <v>1</v>
      </c>
      <c r="BM221" s="25"/>
      <c r="BN221" s="25"/>
      <c r="BO221" s="25"/>
      <c r="BP221" s="25">
        <v>1</v>
      </c>
      <c r="BQ221" s="25"/>
      <c r="BR221" s="25">
        <v>1</v>
      </c>
      <c r="BS221" s="25">
        <v>1</v>
      </c>
      <c r="BT221" s="25"/>
      <c r="BU221" s="25"/>
      <c r="BV221" s="25"/>
      <c r="BW221" s="25">
        <v>1</v>
      </c>
      <c r="BX221" s="25"/>
      <c r="BY221" s="25"/>
      <c r="BZ221" s="25"/>
      <c r="CA221" s="25"/>
      <c r="CB221" s="25"/>
      <c r="CC221" s="25"/>
      <c r="CD221" s="25"/>
      <c r="CE221" s="25">
        <v>1</v>
      </c>
      <c r="CF221" s="68"/>
      <c r="CG221" s="68"/>
      <c r="CH221" s="68"/>
      <c r="CI221" s="25">
        <v>1</v>
      </c>
      <c r="CJ221" s="25"/>
      <c r="CK221" s="25">
        <v>1</v>
      </c>
      <c r="CL221" s="25"/>
      <c r="CM221" s="25"/>
      <c r="CN221" s="25"/>
      <c r="CO221" s="25">
        <v>1</v>
      </c>
      <c r="CP221" s="25"/>
      <c r="CQ221" s="25"/>
      <c r="CR221" s="25"/>
      <c r="CS221" s="25"/>
      <c r="CT221" s="25"/>
      <c r="CU221" s="25"/>
      <c r="CV221" s="25"/>
      <c r="CW221" s="25">
        <v>1</v>
      </c>
      <c r="CX221" s="25"/>
      <c r="CY221" s="25"/>
      <c r="CZ221" s="25"/>
      <c r="DA221" s="25"/>
      <c r="DB221" s="25">
        <v>1</v>
      </c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>
        <v>1</v>
      </c>
      <c r="DP221" s="25"/>
      <c r="DQ221" s="25">
        <v>1</v>
      </c>
      <c r="DR221" s="25"/>
      <c r="DS221" s="25"/>
      <c r="DT221" s="25"/>
      <c r="DU221" s="25">
        <v>1</v>
      </c>
      <c r="DV221" s="25"/>
      <c r="DW221" s="25"/>
      <c r="DX221" s="25"/>
      <c r="DY221" s="25">
        <v>1</v>
      </c>
      <c r="DZ221" s="25"/>
      <c r="EA221" s="25"/>
      <c r="EB221" s="25"/>
      <c r="EC221" s="25"/>
      <c r="ED221" s="25"/>
      <c r="EE221" s="25"/>
      <c r="EF221" s="25"/>
      <c r="EG221" s="25"/>
      <c r="EH221" s="25"/>
      <c r="EI221" s="25">
        <v>1</v>
      </c>
      <c r="EJ221" s="25"/>
      <c r="EK221" s="25"/>
      <c r="EL221" s="61">
        <f t="shared" si="77"/>
        <v>38</v>
      </c>
      <c r="EM221" s="65">
        <f t="shared" si="78"/>
        <v>4</v>
      </c>
      <c r="EN221" s="44"/>
    </row>
    <row r="222" spans="1:144" s="15" customFormat="1" ht="18">
      <c r="A222" s="37" t="s">
        <v>759</v>
      </c>
      <c r="B222" s="22" t="s">
        <v>367</v>
      </c>
      <c r="C222" s="23" t="s">
        <v>282</v>
      </c>
      <c r="D222" s="25">
        <v>1</v>
      </c>
      <c r="E222" s="71">
        <v>1</v>
      </c>
      <c r="F222" s="25"/>
      <c r="G222" s="25"/>
      <c r="H222" s="25"/>
      <c r="I222" s="25"/>
      <c r="J222" s="25"/>
      <c r="K222" s="25"/>
      <c r="L222" s="25"/>
      <c r="M222" s="25"/>
      <c r="N222" s="25"/>
      <c r="O222" s="25">
        <v>1</v>
      </c>
      <c r="P222" s="25"/>
      <c r="Q222" s="25">
        <v>1</v>
      </c>
      <c r="R222" s="25"/>
      <c r="S222" s="25">
        <v>1</v>
      </c>
      <c r="T222" s="25"/>
      <c r="U222" s="25">
        <v>1</v>
      </c>
      <c r="V222" s="25"/>
      <c r="W222" s="25">
        <v>1</v>
      </c>
      <c r="X222" s="25">
        <v>1</v>
      </c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>
        <v>1</v>
      </c>
      <c r="AM222" s="25"/>
      <c r="AN222" s="25"/>
      <c r="AO222" s="25">
        <v>1</v>
      </c>
      <c r="AP222" s="25"/>
      <c r="AQ222" s="25"/>
      <c r="AR222" s="25">
        <v>1</v>
      </c>
      <c r="AS222" s="25"/>
      <c r="AT222" s="25"/>
      <c r="AU222" s="25">
        <v>1</v>
      </c>
      <c r="AV222" s="25"/>
      <c r="AW222" s="25">
        <v>1</v>
      </c>
      <c r="AX222" s="25"/>
      <c r="AY222" s="25">
        <v>1</v>
      </c>
      <c r="AZ222" s="25"/>
      <c r="BA222" s="25">
        <v>1</v>
      </c>
      <c r="BB222" s="25"/>
      <c r="BC222" s="25">
        <v>1</v>
      </c>
      <c r="BD222" s="25"/>
      <c r="BE222" s="25">
        <v>1</v>
      </c>
      <c r="BF222" s="25"/>
      <c r="BG222" s="25"/>
      <c r="BH222" s="25">
        <v>1</v>
      </c>
      <c r="BI222" s="25"/>
      <c r="BJ222" s="25"/>
      <c r="BK222" s="25">
        <v>1</v>
      </c>
      <c r="BL222" s="25"/>
      <c r="BM222" s="25">
        <v>1</v>
      </c>
      <c r="BN222" s="25"/>
      <c r="BO222" s="25">
        <v>1</v>
      </c>
      <c r="BP222" s="25"/>
      <c r="BQ222" s="25">
        <v>1</v>
      </c>
      <c r="BR222" s="25"/>
      <c r="BS222" s="25"/>
      <c r="BT222" s="25">
        <v>1</v>
      </c>
      <c r="BU222" s="25"/>
      <c r="BV222" s="25"/>
      <c r="BW222" s="25">
        <v>1</v>
      </c>
      <c r="BX222" s="25"/>
      <c r="BY222" s="25"/>
      <c r="BZ222" s="25"/>
      <c r="CA222" s="25"/>
      <c r="CB222" s="25">
        <v>1</v>
      </c>
      <c r="CC222" s="25"/>
      <c r="CD222" s="25"/>
      <c r="CE222" s="25"/>
      <c r="CF222" s="68"/>
      <c r="CG222" s="68"/>
      <c r="CH222" s="68"/>
      <c r="CI222" s="25">
        <v>1</v>
      </c>
      <c r="CJ222" s="25"/>
      <c r="CK222" s="25">
        <v>1</v>
      </c>
      <c r="CL222" s="25"/>
      <c r="CM222" s="25"/>
      <c r="CN222" s="25"/>
      <c r="CO222" s="25"/>
      <c r="CP222" s="25"/>
      <c r="CQ222" s="25"/>
      <c r="CR222" s="25"/>
      <c r="CS222" s="25">
        <v>1</v>
      </c>
      <c r="CT222" s="25"/>
      <c r="CU222" s="25">
        <v>1</v>
      </c>
      <c r="CV222" s="25"/>
      <c r="CW222" s="25">
        <v>1</v>
      </c>
      <c r="CX222" s="25"/>
      <c r="CY222" s="25"/>
      <c r="CZ222" s="25"/>
      <c r="DA222" s="25"/>
      <c r="DB222" s="25"/>
      <c r="DC222" s="25">
        <v>1</v>
      </c>
      <c r="DD222" s="25"/>
      <c r="DE222" s="25">
        <v>1</v>
      </c>
      <c r="DF222" s="25"/>
      <c r="DG222" s="25">
        <v>1</v>
      </c>
      <c r="DH222" s="25"/>
      <c r="DI222" s="25"/>
      <c r="DJ222" s="25">
        <v>1</v>
      </c>
      <c r="DK222" s="25"/>
      <c r="DL222" s="25">
        <v>1</v>
      </c>
      <c r="DM222" s="25"/>
      <c r="DN222" s="25"/>
      <c r="DO222" s="25"/>
      <c r="DP222" s="25">
        <v>1</v>
      </c>
      <c r="DQ222" s="25"/>
      <c r="DR222" s="25">
        <v>1</v>
      </c>
      <c r="DS222" s="25"/>
      <c r="DT222" s="64">
        <v>1</v>
      </c>
      <c r="DU222" s="64"/>
      <c r="DV222" s="64">
        <v>1</v>
      </c>
      <c r="DW222" s="64">
        <v>1</v>
      </c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>
        <v>1</v>
      </c>
      <c r="EJ222" s="64"/>
      <c r="EK222" s="34"/>
      <c r="EL222" s="61">
        <f t="shared" si="77"/>
        <v>41</v>
      </c>
      <c r="EM222" s="65">
        <f t="shared" si="78"/>
        <v>3</v>
      </c>
      <c r="EN222" s="44"/>
    </row>
    <row r="223" spans="1:143" s="36" customFormat="1" ht="18">
      <c r="A223" s="37" t="s">
        <v>760</v>
      </c>
      <c r="B223" s="22" t="s">
        <v>459</v>
      </c>
      <c r="C223" s="23" t="s">
        <v>292</v>
      </c>
      <c r="D223" s="25"/>
      <c r="E223" s="71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68"/>
      <c r="CG223" s="68"/>
      <c r="CH223" s="68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34"/>
      <c r="EL223" s="61">
        <f t="shared" si="77"/>
        <v>0</v>
      </c>
      <c r="EM223" s="65">
        <f t="shared" si="78"/>
        <v>0</v>
      </c>
    </row>
    <row r="224" spans="1:143" s="36" customFormat="1" ht="30">
      <c r="A224" s="37" t="s">
        <v>761</v>
      </c>
      <c r="B224" s="89" t="s">
        <v>608</v>
      </c>
      <c r="C224" s="25" t="s">
        <v>292</v>
      </c>
      <c r="D224" s="25"/>
      <c r="E224" s="71"/>
      <c r="F224" s="25">
        <v>2</v>
      </c>
      <c r="G224" s="25">
        <v>0.5</v>
      </c>
      <c r="H224" s="25">
        <v>0.5</v>
      </c>
      <c r="I224" s="25">
        <v>2</v>
      </c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68"/>
      <c r="CG224" s="68"/>
      <c r="CH224" s="68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34"/>
      <c r="EL224" s="61">
        <f t="shared" si="77"/>
        <v>5</v>
      </c>
      <c r="EM224" s="65">
        <f t="shared" si="78"/>
        <v>2.5</v>
      </c>
    </row>
    <row r="225" spans="1:144" s="11" customFormat="1" ht="18">
      <c r="A225" s="37" t="s">
        <v>762</v>
      </c>
      <c r="B225" s="27" t="s">
        <v>369</v>
      </c>
      <c r="C225" s="23"/>
      <c r="D225" s="28"/>
      <c r="E225" s="63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33"/>
      <c r="DU225" s="33"/>
      <c r="DV225" s="33"/>
      <c r="DW225" s="33"/>
      <c r="DX225" s="33"/>
      <c r="DY225" s="33"/>
      <c r="DZ225" s="33"/>
      <c r="EA225" s="33"/>
      <c r="EB225" s="33"/>
      <c r="EC225" s="33"/>
      <c r="ED225" s="33"/>
      <c r="EE225" s="33"/>
      <c r="EF225" s="33"/>
      <c r="EG225" s="33"/>
      <c r="EH225" s="33"/>
      <c r="EI225" s="33"/>
      <c r="EJ225" s="33"/>
      <c r="EK225" s="33"/>
      <c r="EL225" s="61">
        <f t="shared" si="77"/>
        <v>0</v>
      </c>
      <c r="EM225" s="65">
        <f t="shared" si="78"/>
        <v>0</v>
      </c>
      <c r="EN225" s="50"/>
    </row>
    <row r="226" spans="1:144" s="15" customFormat="1" ht="30">
      <c r="A226" s="37" t="s">
        <v>763</v>
      </c>
      <c r="B226" s="22" t="s">
        <v>370</v>
      </c>
      <c r="C226" s="23" t="s">
        <v>358</v>
      </c>
      <c r="D226" s="25"/>
      <c r="E226" s="71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68"/>
      <c r="CG226" s="68"/>
      <c r="CH226" s="68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34"/>
      <c r="EL226" s="61">
        <f t="shared" si="77"/>
        <v>0</v>
      </c>
      <c r="EM226" s="65">
        <f t="shared" si="78"/>
        <v>0</v>
      </c>
      <c r="EN226" s="44"/>
    </row>
    <row r="227" spans="1:144" s="11" customFormat="1" ht="18">
      <c r="A227" s="37" t="s">
        <v>764</v>
      </c>
      <c r="B227" s="22" t="s">
        <v>371</v>
      </c>
      <c r="C227" s="23" t="s">
        <v>352</v>
      </c>
      <c r="D227" s="24">
        <v>2352</v>
      </c>
      <c r="E227" s="60">
        <v>3020</v>
      </c>
      <c r="F227" s="24">
        <v>2280</v>
      </c>
      <c r="G227" s="24">
        <v>1710</v>
      </c>
      <c r="H227" s="24">
        <v>855</v>
      </c>
      <c r="I227" s="24">
        <v>1995</v>
      </c>
      <c r="J227" s="24">
        <v>1710</v>
      </c>
      <c r="K227" s="24">
        <v>855</v>
      </c>
      <c r="L227" s="24">
        <v>1710</v>
      </c>
      <c r="M227" s="24">
        <v>1558</v>
      </c>
      <c r="N227" s="24">
        <v>840</v>
      </c>
      <c r="O227" s="24">
        <v>798</v>
      </c>
      <c r="P227" s="24">
        <v>730</v>
      </c>
      <c r="Q227" s="24">
        <v>1483</v>
      </c>
      <c r="R227" s="24">
        <v>858</v>
      </c>
      <c r="S227" s="24">
        <v>777</v>
      </c>
      <c r="T227" s="24">
        <v>777</v>
      </c>
      <c r="U227" s="24">
        <v>777</v>
      </c>
      <c r="V227" s="24">
        <v>1061</v>
      </c>
      <c r="W227" s="24">
        <v>1283</v>
      </c>
      <c r="X227" s="24">
        <v>858</v>
      </c>
      <c r="Y227" s="24">
        <v>1200</v>
      </c>
      <c r="Z227" s="24">
        <v>84</v>
      </c>
      <c r="AA227" s="24">
        <v>84</v>
      </c>
      <c r="AB227" s="24">
        <v>96</v>
      </c>
      <c r="AC227" s="24">
        <v>180</v>
      </c>
      <c r="AD227" s="24">
        <v>180</v>
      </c>
      <c r="AE227" s="24">
        <v>84</v>
      </c>
      <c r="AF227" s="24">
        <v>180</v>
      </c>
      <c r="AG227" s="24">
        <v>84</v>
      </c>
      <c r="AH227" s="24">
        <v>180</v>
      </c>
      <c r="AI227" s="24">
        <v>180</v>
      </c>
      <c r="AJ227" s="24">
        <v>180</v>
      </c>
      <c r="AK227" s="24">
        <v>180</v>
      </c>
      <c r="AL227" s="24">
        <v>450</v>
      </c>
      <c r="AM227" s="24">
        <v>180</v>
      </c>
      <c r="AN227" s="24">
        <v>450</v>
      </c>
      <c r="AO227" s="24">
        <v>675</v>
      </c>
      <c r="AP227" s="24">
        <v>450</v>
      </c>
      <c r="AQ227" s="24">
        <v>180</v>
      </c>
      <c r="AR227" s="24">
        <v>450</v>
      </c>
      <c r="AS227" s="24">
        <v>190</v>
      </c>
      <c r="AT227" s="24">
        <v>450</v>
      </c>
      <c r="AU227" s="24">
        <v>675</v>
      </c>
      <c r="AV227" s="24">
        <v>450</v>
      </c>
      <c r="AW227" s="24">
        <v>720</v>
      </c>
      <c r="AX227" s="24">
        <v>360</v>
      </c>
      <c r="AY227" s="24">
        <v>675</v>
      </c>
      <c r="AZ227" s="24">
        <v>675</v>
      </c>
      <c r="BA227" s="24">
        <v>675</v>
      </c>
      <c r="BB227" s="24">
        <v>675</v>
      </c>
      <c r="BC227" s="24">
        <v>900</v>
      </c>
      <c r="BD227" s="24">
        <v>900</v>
      </c>
      <c r="BE227" s="24">
        <v>900</v>
      </c>
      <c r="BF227" s="24">
        <v>900</v>
      </c>
      <c r="BG227" s="24">
        <v>1670</v>
      </c>
      <c r="BH227" s="24">
        <v>798</v>
      </c>
      <c r="BI227" s="24">
        <v>96</v>
      </c>
      <c r="BJ227" s="24">
        <v>675</v>
      </c>
      <c r="BK227" s="24">
        <v>1200</v>
      </c>
      <c r="BL227" s="24">
        <v>675</v>
      </c>
      <c r="BM227" s="24">
        <v>675</v>
      </c>
      <c r="BN227" s="24">
        <v>720</v>
      </c>
      <c r="BO227" s="24">
        <v>900</v>
      </c>
      <c r="BP227" s="24">
        <v>675</v>
      </c>
      <c r="BQ227" s="24">
        <v>675</v>
      </c>
      <c r="BR227" s="24">
        <v>1125</v>
      </c>
      <c r="BS227" s="24">
        <v>852</v>
      </c>
      <c r="BT227" s="24">
        <v>829</v>
      </c>
      <c r="BU227" s="24">
        <v>441</v>
      </c>
      <c r="BV227" s="24">
        <v>328</v>
      </c>
      <c r="BW227" s="24">
        <v>846</v>
      </c>
      <c r="BX227" s="24">
        <v>675</v>
      </c>
      <c r="BY227" s="24"/>
      <c r="BZ227" s="24"/>
      <c r="CA227" s="24"/>
      <c r="CB227" s="24">
        <v>432</v>
      </c>
      <c r="CC227" s="24">
        <v>360</v>
      </c>
      <c r="CD227" s="24">
        <v>900</v>
      </c>
      <c r="CE227" s="24">
        <v>360</v>
      </c>
      <c r="CF227" s="24">
        <v>360</v>
      </c>
      <c r="CG227" s="11">
        <v>106</v>
      </c>
      <c r="CH227" s="24"/>
      <c r="CI227" s="24">
        <v>675</v>
      </c>
      <c r="CJ227" s="24">
        <v>675</v>
      </c>
      <c r="CK227" s="24">
        <v>675</v>
      </c>
      <c r="CL227" s="24">
        <v>1320</v>
      </c>
      <c r="CM227" s="24"/>
      <c r="CN227" s="24"/>
      <c r="CO227" s="24">
        <v>394</v>
      </c>
      <c r="CP227" s="24">
        <v>696</v>
      </c>
      <c r="CQ227" s="24">
        <v>328</v>
      </c>
      <c r="CR227" s="24">
        <v>434</v>
      </c>
      <c r="CS227" s="24">
        <v>1073</v>
      </c>
      <c r="CT227" s="24">
        <v>1073</v>
      </c>
      <c r="CU227" s="24">
        <v>1622</v>
      </c>
      <c r="CV227" s="24">
        <v>1558</v>
      </c>
      <c r="CW227" s="24">
        <v>829</v>
      </c>
      <c r="CX227" s="24">
        <v>72</v>
      </c>
      <c r="CY227" s="24">
        <v>113</v>
      </c>
      <c r="CZ227" s="24">
        <v>87</v>
      </c>
      <c r="DA227" s="24">
        <v>72</v>
      </c>
      <c r="DB227" s="24">
        <v>675</v>
      </c>
      <c r="DC227" s="24">
        <v>1134</v>
      </c>
      <c r="DD227" s="24">
        <v>675</v>
      </c>
      <c r="DE227" s="24">
        <v>675</v>
      </c>
      <c r="DF227" s="24">
        <v>675</v>
      </c>
      <c r="DG227" s="24">
        <v>803.7</v>
      </c>
      <c r="DH227" s="11">
        <v>71</v>
      </c>
      <c r="DI227" s="41"/>
      <c r="DJ227" s="24">
        <v>675</v>
      </c>
      <c r="DK227" s="24"/>
      <c r="DL227" s="24">
        <v>450</v>
      </c>
      <c r="DM227" s="24"/>
      <c r="DN227" s="24">
        <v>300</v>
      </c>
      <c r="DO227" s="24">
        <v>300</v>
      </c>
      <c r="DP227" s="24">
        <v>852</v>
      </c>
      <c r="DQ227" s="24">
        <v>852</v>
      </c>
      <c r="DR227" s="24">
        <v>1669.7</v>
      </c>
      <c r="DS227" s="24"/>
      <c r="DT227" s="34">
        <v>675</v>
      </c>
      <c r="DU227" s="34">
        <v>675</v>
      </c>
      <c r="DV227" s="34">
        <v>675</v>
      </c>
      <c r="DW227" s="34">
        <v>675</v>
      </c>
      <c r="DX227" s="34"/>
      <c r="DY227" s="34">
        <v>120</v>
      </c>
      <c r="DZ227" s="34">
        <v>180</v>
      </c>
      <c r="EA227" s="34">
        <v>180</v>
      </c>
      <c r="EB227" s="34"/>
      <c r="EC227" s="34">
        <v>150</v>
      </c>
      <c r="ED227" s="34"/>
      <c r="EE227" s="34">
        <v>150</v>
      </c>
      <c r="EF227" s="34">
        <v>72</v>
      </c>
      <c r="EG227" s="34">
        <v>72</v>
      </c>
      <c r="EH227" s="34">
        <v>144</v>
      </c>
      <c r="EI227" s="34">
        <v>810</v>
      </c>
      <c r="EJ227" s="34">
        <v>360</v>
      </c>
      <c r="EK227" s="34">
        <v>120</v>
      </c>
      <c r="EL227" s="61">
        <f t="shared" si="77"/>
        <v>86093.4</v>
      </c>
      <c r="EM227" s="65">
        <f t="shared" si="78"/>
        <v>6702</v>
      </c>
      <c r="EN227" s="50"/>
    </row>
    <row r="228" spans="1:144" s="15" customFormat="1" ht="24" customHeight="1">
      <c r="A228" s="110" t="s">
        <v>765</v>
      </c>
      <c r="B228" s="111" t="s">
        <v>372</v>
      </c>
      <c r="C228" s="112" t="s">
        <v>292</v>
      </c>
      <c r="D228" s="113">
        <v>35050</v>
      </c>
      <c r="E228" s="114">
        <v>42028</v>
      </c>
      <c r="F228" s="115">
        <v>48115</v>
      </c>
      <c r="G228" s="113">
        <v>35370</v>
      </c>
      <c r="H228" s="25">
        <v>20167</v>
      </c>
      <c r="I228" s="25">
        <v>41272</v>
      </c>
      <c r="J228" s="25">
        <v>36110</v>
      </c>
      <c r="K228" s="25">
        <v>17554</v>
      </c>
      <c r="L228" s="25">
        <v>37208</v>
      </c>
      <c r="M228" s="25">
        <v>58912</v>
      </c>
      <c r="N228" s="25">
        <v>9791</v>
      </c>
      <c r="O228" s="25">
        <v>9184</v>
      </c>
      <c r="P228" s="25">
        <v>8164</v>
      </c>
      <c r="Q228" s="25">
        <v>18318</v>
      </c>
      <c r="R228" s="25">
        <v>9751</v>
      </c>
      <c r="S228" s="25">
        <v>12594</v>
      </c>
      <c r="T228" s="25">
        <v>12338</v>
      </c>
      <c r="U228" s="25">
        <v>12504</v>
      </c>
      <c r="V228" s="25">
        <v>12547</v>
      </c>
      <c r="W228" s="25">
        <v>15601</v>
      </c>
      <c r="X228" s="25">
        <v>11175</v>
      </c>
      <c r="Y228" s="25">
        <v>27004</v>
      </c>
      <c r="Z228" s="25">
        <v>1743</v>
      </c>
      <c r="AA228" s="25">
        <v>1796</v>
      </c>
      <c r="AB228" s="25">
        <v>1796</v>
      </c>
      <c r="AC228" s="25">
        <v>2410</v>
      </c>
      <c r="AD228" s="25">
        <v>2380</v>
      </c>
      <c r="AE228" s="25">
        <v>1550</v>
      </c>
      <c r="AF228" s="25">
        <v>2500</v>
      </c>
      <c r="AG228" s="25">
        <v>1687</v>
      </c>
      <c r="AH228" s="25">
        <v>2828</v>
      </c>
      <c r="AI228" s="25">
        <v>2346</v>
      </c>
      <c r="AJ228" s="25">
        <v>2402</v>
      </c>
      <c r="AK228" s="25">
        <v>2819</v>
      </c>
      <c r="AL228" s="25">
        <v>8540</v>
      </c>
      <c r="AM228" s="25">
        <v>3982</v>
      </c>
      <c r="AN228" s="25">
        <v>8573</v>
      </c>
      <c r="AO228" s="25">
        <v>12189</v>
      </c>
      <c r="AP228" s="25">
        <v>8589</v>
      </c>
      <c r="AQ228" s="25">
        <v>2763</v>
      </c>
      <c r="AR228" s="25">
        <v>8217</v>
      </c>
      <c r="AS228" s="25">
        <v>3473</v>
      </c>
      <c r="AT228" s="25">
        <v>7893</v>
      </c>
      <c r="AU228" s="25">
        <v>12453</v>
      </c>
      <c r="AV228" s="25">
        <v>7022</v>
      </c>
      <c r="AW228" s="25">
        <v>11113</v>
      </c>
      <c r="AX228" s="25">
        <v>4883</v>
      </c>
      <c r="AY228" s="25">
        <v>9632</v>
      </c>
      <c r="AZ228" s="25">
        <v>9547</v>
      </c>
      <c r="BA228" s="25">
        <v>9614</v>
      </c>
      <c r="BB228" s="25">
        <v>9664</v>
      </c>
      <c r="BC228" s="25">
        <v>15422</v>
      </c>
      <c r="BD228" s="25">
        <v>15472</v>
      </c>
      <c r="BE228" s="25">
        <v>15621</v>
      </c>
      <c r="BF228" s="25">
        <v>15605</v>
      </c>
      <c r="BG228" s="25">
        <v>20393</v>
      </c>
      <c r="BH228" s="25">
        <v>8868</v>
      </c>
      <c r="BI228" s="25">
        <v>2454</v>
      </c>
      <c r="BJ228" s="25">
        <v>21569</v>
      </c>
      <c r="BK228" s="25">
        <v>21569</v>
      </c>
      <c r="BL228" s="25">
        <v>9214</v>
      </c>
      <c r="BM228" s="25">
        <v>12055</v>
      </c>
      <c r="BN228" s="25">
        <v>9881</v>
      </c>
      <c r="BO228" s="25">
        <v>12222</v>
      </c>
      <c r="BP228" s="25">
        <v>1761.8</v>
      </c>
      <c r="BQ228" s="25">
        <v>9221</v>
      </c>
      <c r="BR228" s="25">
        <v>21474</v>
      </c>
      <c r="BS228" s="25">
        <v>9677</v>
      </c>
      <c r="BT228" s="25">
        <v>15927</v>
      </c>
      <c r="BU228" s="25">
        <v>7938</v>
      </c>
      <c r="BV228" s="25">
        <v>5727</v>
      </c>
      <c r="BW228" s="25">
        <v>9606</v>
      </c>
      <c r="BX228" s="25">
        <v>9766</v>
      </c>
      <c r="BY228" s="25"/>
      <c r="BZ228" s="25"/>
      <c r="CA228" s="25"/>
      <c r="CB228" s="25">
        <v>5635</v>
      </c>
      <c r="CC228" s="25">
        <v>12739</v>
      </c>
      <c r="CD228" s="25">
        <v>11658</v>
      </c>
      <c r="CE228" s="25">
        <v>9562</v>
      </c>
      <c r="CF228" s="25">
        <v>10502</v>
      </c>
      <c r="CG228" s="15">
        <v>2455</v>
      </c>
      <c r="CH228" s="25"/>
      <c r="CI228" s="25">
        <v>9138</v>
      </c>
      <c r="CJ228" s="25">
        <v>9019</v>
      </c>
      <c r="CK228" s="25">
        <v>9044</v>
      </c>
      <c r="CL228" s="25">
        <v>29223</v>
      </c>
      <c r="CM228" s="25"/>
      <c r="CN228" s="25"/>
      <c r="CO228" s="25">
        <v>8524</v>
      </c>
      <c r="CP228" s="25">
        <v>13042</v>
      </c>
      <c r="CQ228" s="25">
        <v>5783</v>
      </c>
      <c r="CR228" s="25">
        <v>8263</v>
      </c>
      <c r="CS228" s="25">
        <v>13408</v>
      </c>
      <c r="CT228" s="25">
        <v>13319</v>
      </c>
      <c r="CU228" s="25">
        <v>20673</v>
      </c>
      <c r="CV228" s="25">
        <v>22797</v>
      </c>
      <c r="CW228" s="25">
        <v>14459</v>
      </c>
      <c r="CX228" s="25">
        <v>1711</v>
      </c>
      <c r="CY228" s="25">
        <v>1839</v>
      </c>
      <c r="CZ228" s="25">
        <v>3235</v>
      </c>
      <c r="DA228" s="25">
        <v>1872</v>
      </c>
      <c r="DB228" s="25">
        <v>17454</v>
      </c>
      <c r="DC228" s="25">
        <v>17913</v>
      </c>
      <c r="DD228" s="25">
        <v>13947</v>
      </c>
      <c r="DE228" s="25">
        <v>18429</v>
      </c>
      <c r="DF228" s="25">
        <v>7071</v>
      </c>
      <c r="DG228" s="25">
        <v>8977</v>
      </c>
      <c r="DH228" s="15">
        <v>1614</v>
      </c>
      <c r="DI228" s="36"/>
      <c r="DJ228" s="25">
        <v>9766</v>
      </c>
      <c r="DK228" s="25"/>
      <c r="DL228" s="25">
        <v>6052</v>
      </c>
      <c r="DM228" s="25">
        <v>8970</v>
      </c>
      <c r="DN228" s="25">
        <v>6511</v>
      </c>
      <c r="DO228" s="25">
        <v>2264</v>
      </c>
      <c r="DP228" s="25">
        <v>9699</v>
      </c>
      <c r="DQ228" s="25">
        <v>9663</v>
      </c>
      <c r="DR228" s="25">
        <v>20274</v>
      </c>
      <c r="DS228" s="25"/>
      <c r="DT228" s="116">
        <v>10212</v>
      </c>
      <c r="DU228" s="116">
        <v>11872</v>
      </c>
      <c r="DV228" s="116">
        <v>9603</v>
      </c>
      <c r="DW228" s="116">
        <v>9683</v>
      </c>
      <c r="DX228" s="116"/>
      <c r="DY228" s="116">
        <v>4085</v>
      </c>
      <c r="DZ228" s="116">
        <v>2872</v>
      </c>
      <c r="EA228" s="116">
        <v>2953</v>
      </c>
      <c r="EB228" s="116">
        <v>263</v>
      </c>
      <c r="EC228" s="116">
        <v>3272</v>
      </c>
      <c r="ED228" s="116">
        <v>196</v>
      </c>
      <c r="EE228" s="116">
        <v>4285</v>
      </c>
      <c r="EF228" s="116">
        <v>1333</v>
      </c>
      <c r="EG228" s="116">
        <v>1538</v>
      </c>
      <c r="EH228" s="116">
        <v>4426</v>
      </c>
      <c r="EI228" s="116">
        <v>13545</v>
      </c>
      <c r="EJ228" s="116">
        <v>2928</v>
      </c>
      <c r="EK228" s="116">
        <v>2917.2</v>
      </c>
      <c r="EL228" s="61">
        <f t="shared" si="77"/>
        <v>1449091</v>
      </c>
      <c r="EM228" s="65">
        <f t="shared" si="78"/>
        <v>137643</v>
      </c>
      <c r="EN228" s="44"/>
    </row>
    <row r="229" spans="1:144" s="11" customFormat="1" ht="18">
      <c r="A229" s="37" t="s">
        <v>766</v>
      </c>
      <c r="B229" s="22" t="s">
        <v>373</v>
      </c>
      <c r="C229" s="23"/>
      <c r="D229" s="28"/>
      <c r="E229" s="63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I229" s="41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33"/>
      <c r="DU229" s="33"/>
      <c r="DV229" s="33"/>
      <c r="DW229" s="33"/>
      <c r="DX229" s="33"/>
      <c r="DY229" s="33"/>
      <c r="DZ229" s="33"/>
      <c r="EA229" s="33"/>
      <c r="EB229" s="33"/>
      <c r="EC229" s="33"/>
      <c r="ED229" s="33"/>
      <c r="EE229" s="33"/>
      <c r="EF229" s="33"/>
      <c r="EG229" s="33"/>
      <c r="EH229" s="33"/>
      <c r="EI229" s="33"/>
      <c r="EJ229" s="33"/>
      <c r="EK229" s="33"/>
      <c r="EL229" s="61">
        <f t="shared" si="77"/>
        <v>0</v>
      </c>
      <c r="EM229" s="65">
        <f t="shared" si="78"/>
        <v>0</v>
      </c>
      <c r="EN229" s="50"/>
    </row>
    <row r="230" spans="1:144" s="15" customFormat="1" ht="18">
      <c r="A230" s="37"/>
      <c r="B230" s="22" t="s">
        <v>374</v>
      </c>
      <c r="C230" s="23" t="s">
        <v>375</v>
      </c>
      <c r="D230" s="15">
        <v>4</v>
      </c>
      <c r="E230" s="16">
        <v>7</v>
      </c>
      <c r="F230" s="15">
        <v>4</v>
      </c>
      <c r="G230" s="15">
        <v>2</v>
      </c>
      <c r="H230" s="15">
        <v>2</v>
      </c>
      <c r="I230" s="15">
        <v>2</v>
      </c>
      <c r="J230" s="15">
        <v>2</v>
      </c>
      <c r="K230" s="15">
        <v>2</v>
      </c>
      <c r="L230" s="15">
        <v>2</v>
      </c>
      <c r="M230" s="15">
        <v>2</v>
      </c>
      <c r="N230" s="15">
        <v>1</v>
      </c>
      <c r="O230" s="15">
        <v>1</v>
      </c>
      <c r="P230" s="15">
        <v>1</v>
      </c>
      <c r="Q230" s="15">
        <v>2</v>
      </c>
      <c r="R230" s="15">
        <v>1</v>
      </c>
      <c r="S230" s="15">
        <v>2</v>
      </c>
      <c r="T230" s="15">
        <v>2</v>
      </c>
      <c r="U230" s="15">
        <v>2</v>
      </c>
      <c r="V230" s="15">
        <v>1</v>
      </c>
      <c r="W230" s="15">
        <v>1</v>
      </c>
      <c r="X230" s="25">
        <v>1</v>
      </c>
      <c r="Y230" s="15">
        <v>2</v>
      </c>
      <c r="Z230" s="15">
        <v>1</v>
      </c>
      <c r="AA230" s="15">
        <v>1</v>
      </c>
      <c r="AB230" s="15">
        <v>1</v>
      </c>
      <c r="AC230" s="15">
        <v>1</v>
      </c>
      <c r="AD230" s="15">
        <v>1</v>
      </c>
      <c r="AE230" s="15">
        <v>1</v>
      </c>
      <c r="AF230" s="15">
        <v>1</v>
      </c>
      <c r="AG230" s="15">
        <v>1</v>
      </c>
      <c r="AH230" s="15">
        <v>1</v>
      </c>
      <c r="AI230" s="15">
        <v>1</v>
      </c>
      <c r="AJ230" s="15">
        <v>1</v>
      </c>
      <c r="AK230" s="15">
        <v>1</v>
      </c>
      <c r="AL230" s="15">
        <v>1</v>
      </c>
      <c r="AM230" s="15">
        <v>1</v>
      </c>
      <c r="AN230" s="15">
        <v>1</v>
      </c>
      <c r="AO230" s="15">
        <v>1</v>
      </c>
      <c r="AP230" s="15">
        <v>1</v>
      </c>
      <c r="AQ230" s="15">
        <v>1</v>
      </c>
      <c r="AR230" s="15">
        <v>1</v>
      </c>
      <c r="AS230" s="15">
        <v>1</v>
      </c>
      <c r="AT230" s="15">
        <v>1</v>
      </c>
      <c r="AU230" s="15">
        <v>1</v>
      </c>
      <c r="AV230" s="15">
        <v>1</v>
      </c>
      <c r="AW230" s="15">
        <v>2</v>
      </c>
      <c r="AX230" s="15">
        <v>1</v>
      </c>
      <c r="AY230" s="15">
        <v>1</v>
      </c>
      <c r="AZ230" s="15">
        <v>1</v>
      </c>
      <c r="BA230" s="15">
        <v>1</v>
      </c>
      <c r="BB230" s="15">
        <v>1</v>
      </c>
      <c r="BC230" s="15">
        <v>1</v>
      </c>
      <c r="BD230" s="15">
        <v>1</v>
      </c>
      <c r="BE230" s="15">
        <v>1</v>
      </c>
      <c r="BF230" s="15">
        <v>1</v>
      </c>
      <c r="BG230" s="15">
        <v>1</v>
      </c>
      <c r="BH230" s="15">
        <v>1</v>
      </c>
      <c r="BI230" s="25">
        <v>1</v>
      </c>
      <c r="BJ230" s="15">
        <v>1</v>
      </c>
      <c r="BK230" s="15">
        <v>4</v>
      </c>
      <c r="BL230" s="15">
        <v>1</v>
      </c>
      <c r="BM230" s="15">
        <v>1</v>
      </c>
      <c r="BN230" s="15">
        <v>1</v>
      </c>
      <c r="BO230" s="15">
        <v>1</v>
      </c>
      <c r="BP230" s="15">
        <v>1</v>
      </c>
      <c r="BQ230" s="15">
        <v>1</v>
      </c>
      <c r="BR230" s="25">
        <v>4</v>
      </c>
      <c r="BS230" s="25">
        <v>1</v>
      </c>
      <c r="BT230" s="25">
        <v>1</v>
      </c>
      <c r="BU230" s="25">
        <v>1</v>
      </c>
      <c r="BV230" s="25">
        <v>1</v>
      </c>
      <c r="BW230" s="25">
        <v>1</v>
      </c>
      <c r="BX230" s="25">
        <v>1</v>
      </c>
      <c r="BY230" s="25"/>
      <c r="BZ230" s="25"/>
      <c r="CA230" s="25"/>
      <c r="CB230" s="25">
        <v>1</v>
      </c>
      <c r="CC230" s="25">
        <v>1</v>
      </c>
      <c r="CD230" s="25">
        <v>1</v>
      </c>
      <c r="CE230" s="25">
        <v>1</v>
      </c>
      <c r="CF230" s="25">
        <v>1</v>
      </c>
      <c r="CG230" s="25">
        <v>1</v>
      </c>
      <c r="CH230" s="25"/>
      <c r="CI230" s="25">
        <v>1</v>
      </c>
      <c r="CJ230" s="25">
        <v>1</v>
      </c>
      <c r="CK230" s="25">
        <v>1</v>
      </c>
      <c r="CL230" s="25">
        <v>2</v>
      </c>
      <c r="CM230" s="25"/>
      <c r="CN230" s="25"/>
      <c r="CO230" s="25">
        <v>1</v>
      </c>
      <c r="CP230" s="25">
        <v>1</v>
      </c>
      <c r="CQ230" s="25">
        <v>1</v>
      </c>
      <c r="CR230" s="25">
        <v>1</v>
      </c>
      <c r="CS230" s="25">
        <v>1</v>
      </c>
      <c r="CT230" s="25">
        <v>1</v>
      </c>
      <c r="CU230" s="25">
        <v>1</v>
      </c>
      <c r="CV230" s="25">
        <v>1</v>
      </c>
      <c r="CW230" s="25">
        <v>1</v>
      </c>
      <c r="CX230" s="25">
        <v>1</v>
      </c>
      <c r="CY230" s="25">
        <v>1</v>
      </c>
      <c r="CZ230" s="25">
        <v>1</v>
      </c>
      <c r="DA230" s="25">
        <v>1</v>
      </c>
      <c r="DB230" s="25">
        <v>1</v>
      </c>
      <c r="DC230" s="25">
        <v>1</v>
      </c>
      <c r="DD230" s="25">
        <v>1</v>
      </c>
      <c r="DE230" s="25">
        <v>1</v>
      </c>
      <c r="DF230" s="25">
        <v>1</v>
      </c>
      <c r="DG230" s="25">
        <v>2</v>
      </c>
      <c r="DH230" s="15">
        <v>1</v>
      </c>
      <c r="DI230" s="36"/>
      <c r="DJ230" s="25">
        <v>1</v>
      </c>
      <c r="DK230" s="25"/>
      <c r="DL230" s="15">
        <v>2</v>
      </c>
      <c r="DM230" s="15">
        <v>2</v>
      </c>
      <c r="DN230" s="15">
        <v>1</v>
      </c>
      <c r="DO230" s="15">
        <v>1</v>
      </c>
      <c r="DP230" s="15">
        <v>1</v>
      </c>
      <c r="DQ230" s="15">
        <v>1</v>
      </c>
      <c r="DR230" s="15">
        <v>1</v>
      </c>
      <c r="DS230" s="25"/>
      <c r="DT230" s="137">
        <v>1</v>
      </c>
      <c r="DU230" s="137">
        <v>1</v>
      </c>
      <c r="DV230" s="137">
        <v>1</v>
      </c>
      <c r="DW230" s="137">
        <v>1</v>
      </c>
      <c r="DX230" s="137">
        <v>1</v>
      </c>
      <c r="DY230" s="137">
        <v>1</v>
      </c>
      <c r="DZ230" s="137">
        <v>1</v>
      </c>
      <c r="EA230" s="137">
        <v>1</v>
      </c>
      <c r="EB230" s="81"/>
      <c r="EC230" s="81">
        <v>1</v>
      </c>
      <c r="ED230" s="81"/>
      <c r="EE230" s="81">
        <v>2</v>
      </c>
      <c r="EF230" s="137">
        <v>1</v>
      </c>
      <c r="EG230" s="137">
        <v>1</v>
      </c>
      <c r="EH230" s="137">
        <v>1</v>
      </c>
      <c r="EI230" s="137">
        <v>2</v>
      </c>
      <c r="EJ230" s="138">
        <v>2</v>
      </c>
      <c r="EK230" s="139">
        <v>2</v>
      </c>
      <c r="EL230" s="61">
        <f t="shared" si="77"/>
        <v>166</v>
      </c>
      <c r="EM230" s="65">
        <f t="shared" si="78"/>
        <v>16</v>
      </c>
      <c r="EN230" s="44"/>
    </row>
    <row r="231" spans="1:144" s="15" customFormat="1" ht="18">
      <c r="A231" s="37"/>
      <c r="B231" s="22" t="s">
        <v>376</v>
      </c>
      <c r="C231" s="23" t="s">
        <v>375</v>
      </c>
      <c r="D231" s="15">
        <v>1</v>
      </c>
      <c r="E231" s="16">
        <v>1</v>
      </c>
      <c r="F231" s="15">
        <v>4</v>
      </c>
      <c r="G231" s="15">
        <v>6</v>
      </c>
      <c r="H231" s="15">
        <v>1</v>
      </c>
      <c r="I231" s="15">
        <v>6</v>
      </c>
      <c r="J231" s="15">
        <v>6</v>
      </c>
      <c r="K231" s="15">
        <v>2</v>
      </c>
      <c r="L231" s="15">
        <v>5</v>
      </c>
      <c r="M231" s="15">
        <v>3</v>
      </c>
      <c r="N231" s="15">
        <v>1</v>
      </c>
      <c r="O231" s="15">
        <v>1</v>
      </c>
      <c r="P231" s="15">
        <v>1</v>
      </c>
      <c r="Q231" s="15">
        <v>2</v>
      </c>
      <c r="R231" s="15">
        <v>1</v>
      </c>
      <c r="S231" s="15">
        <v>1</v>
      </c>
      <c r="T231" s="15">
        <v>1</v>
      </c>
      <c r="U231" s="15">
        <v>1</v>
      </c>
      <c r="V231" s="15">
        <v>1</v>
      </c>
      <c r="W231" s="15">
        <v>1</v>
      </c>
      <c r="X231" s="25">
        <v>1</v>
      </c>
      <c r="Y231" s="15">
        <v>2</v>
      </c>
      <c r="Z231" s="15">
        <v>1</v>
      </c>
      <c r="AA231" s="15">
        <v>1</v>
      </c>
      <c r="AB231" s="15">
        <v>1</v>
      </c>
      <c r="AC231" s="15">
        <v>1</v>
      </c>
      <c r="AD231" s="15">
        <v>1</v>
      </c>
      <c r="AE231" s="15">
        <v>1</v>
      </c>
      <c r="AF231" s="15">
        <v>1</v>
      </c>
      <c r="AG231" s="15">
        <v>1</v>
      </c>
      <c r="AH231" s="15">
        <v>1</v>
      </c>
      <c r="AI231" s="15">
        <v>1</v>
      </c>
      <c r="AJ231" s="15">
        <v>1</v>
      </c>
      <c r="AK231" s="15">
        <v>1</v>
      </c>
      <c r="AL231" s="15">
        <v>1</v>
      </c>
      <c r="AM231" s="15">
        <v>1</v>
      </c>
      <c r="AN231" s="15">
        <v>1</v>
      </c>
      <c r="AO231" s="15">
        <v>1</v>
      </c>
      <c r="AP231" s="15">
        <v>1</v>
      </c>
      <c r="AQ231" s="15">
        <v>1</v>
      </c>
      <c r="AR231" s="15">
        <v>1</v>
      </c>
      <c r="AS231" s="15">
        <v>1</v>
      </c>
      <c r="AT231" s="15">
        <v>1</v>
      </c>
      <c r="AU231" s="15">
        <v>1</v>
      </c>
      <c r="AV231" s="15">
        <v>1</v>
      </c>
      <c r="AW231" s="15">
        <v>1</v>
      </c>
      <c r="AX231" s="15">
        <v>1</v>
      </c>
      <c r="AY231" s="15">
        <v>1</v>
      </c>
      <c r="AZ231" s="15">
        <v>1</v>
      </c>
      <c r="BA231" s="15">
        <v>1</v>
      </c>
      <c r="BB231" s="15">
        <v>1</v>
      </c>
      <c r="BC231" s="15">
        <v>1</v>
      </c>
      <c r="BD231" s="15">
        <v>1</v>
      </c>
      <c r="BE231" s="15">
        <v>1</v>
      </c>
      <c r="BF231" s="15">
        <v>1</v>
      </c>
      <c r="BG231" s="15">
        <v>1</v>
      </c>
      <c r="BH231" s="15">
        <v>1</v>
      </c>
      <c r="BI231" s="25">
        <v>1</v>
      </c>
      <c r="BJ231" s="15">
        <v>1</v>
      </c>
      <c r="BK231" s="15">
        <v>2</v>
      </c>
      <c r="BL231" s="15">
        <v>1</v>
      </c>
      <c r="BM231" s="15">
        <v>1</v>
      </c>
      <c r="BN231" s="15">
        <v>1</v>
      </c>
      <c r="BO231" s="15">
        <v>1</v>
      </c>
      <c r="BP231" s="15">
        <v>1</v>
      </c>
      <c r="BQ231" s="15">
        <v>1</v>
      </c>
      <c r="BR231" s="25">
        <v>2</v>
      </c>
      <c r="BS231" s="25">
        <v>1</v>
      </c>
      <c r="BT231" s="25">
        <v>1</v>
      </c>
      <c r="BU231" s="25">
        <v>1</v>
      </c>
      <c r="BV231" s="25">
        <v>1</v>
      </c>
      <c r="BW231" s="25">
        <v>1</v>
      </c>
      <c r="BX231" s="25">
        <v>1</v>
      </c>
      <c r="BY231" s="25"/>
      <c r="BZ231" s="25"/>
      <c r="CA231" s="25"/>
      <c r="CB231" s="25">
        <v>1</v>
      </c>
      <c r="CC231" s="25">
        <v>1</v>
      </c>
      <c r="CD231" s="25">
        <v>1</v>
      </c>
      <c r="CE231" s="25">
        <v>1</v>
      </c>
      <c r="CF231" s="25">
        <v>1</v>
      </c>
      <c r="CG231" s="25">
        <v>1</v>
      </c>
      <c r="CH231" s="25"/>
      <c r="CI231" s="25">
        <v>1</v>
      </c>
      <c r="CJ231" s="25">
        <v>1</v>
      </c>
      <c r="CK231" s="25">
        <v>1</v>
      </c>
      <c r="CL231" s="25">
        <v>2</v>
      </c>
      <c r="CM231" s="25">
        <v>1</v>
      </c>
      <c r="CN231" s="25">
        <v>1</v>
      </c>
      <c r="CO231" s="25">
        <v>1</v>
      </c>
      <c r="CP231" s="25">
        <v>1</v>
      </c>
      <c r="CQ231" s="25">
        <v>1</v>
      </c>
      <c r="CR231" s="25">
        <v>1</v>
      </c>
      <c r="CS231" s="25">
        <v>1</v>
      </c>
      <c r="CT231" s="25">
        <v>1</v>
      </c>
      <c r="CU231" s="25">
        <v>1</v>
      </c>
      <c r="CV231" s="25">
        <v>1</v>
      </c>
      <c r="CW231" s="25">
        <v>1</v>
      </c>
      <c r="CX231" s="25">
        <v>1</v>
      </c>
      <c r="CY231" s="25">
        <v>1</v>
      </c>
      <c r="CZ231" s="25">
        <v>1</v>
      </c>
      <c r="DA231" s="25">
        <v>1</v>
      </c>
      <c r="DB231" s="25">
        <v>1</v>
      </c>
      <c r="DC231" s="25">
        <v>1</v>
      </c>
      <c r="DD231" s="25">
        <v>1</v>
      </c>
      <c r="DE231" s="25">
        <v>1</v>
      </c>
      <c r="DF231" s="25">
        <v>1</v>
      </c>
      <c r="DG231" s="25">
        <v>1</v>
      </c>
      <c r="DH231" s="15">
        <v>1</v>
      </c>
      <c r="DI231" s="36"/>
      <c r="DJ231" s="25">
        <v>1</v>
      </c>
      <c r="DK231" s="25"/>
      <c r="DL231" s="15">
        <v>1</v>
      </c>
      <c r="DM231" s="15">
        <v>1</v>
      </c>
      <c r="DN231" s="15">
        <v>1</v>
      </c>
      <c r="DO231" s="15">
        <v>1</v>
      </c>
      <c r="DP231" s="15">
        <v>1</v>
      </c>
      <c r="DQ231" s="15">
        <v>1</v>
      </c>
      <c r="DR231" s="15">
        <v>1</v>
      </c>
      <c r="DS231" s="25"/>
      <c r="DT231" s="21">
        <v>1</v>
      </c>
      <c r="DU231" s="21">
        <v>1</v>
      </c>
      <c r="DV231" s="21">
        <v>1</v>
      </c>
      <c r="DW231" s="21">
        <v>1</v>
      </c>
      <c r="DX231" s="21">
        <v>1</v>
      </c>
      <c r="DY231" s="21">
        <v>1</v>
      </c>
      <c r="DZ231" s="21">
        <v>1</v>
      </c>
      <c r="EA231" s="21">
        <v>1</v>
      </c>
      <c r="EB231" s="25"/>
      <c r="EC231" s="25">
        <v>1</v>
      </c>
      <c r="ED231" s="25"/>
      <c r="EE231" s="25">
        <v>2</v>
      </c>
      <c r="EF231" s="21">
        <v>1</v>
      </c>
      <c r="EG231" s="21">
        <v>1</v>
      </c>
      <c r="EH231" s="21">
        <v>1</v>
      </c>
      <c r="EI231" s="21">
        <v>1</v>
      </c>
      <c r="EJ231" s="140">
        <v>1</v>
      </c>
      <c r="EK231" s="21">
        <v>1</v>
      </c>
      <c r="EL231" s="61">
        <f t="shared" si="77"/>
        <v>160</v>
      </c>
      <c r="EM231" s="65">
        <f t="shared" si="78"/>
        <v>13</v>
      </c>
      <c r="EN231" s="44"/>
    </row>
    <row r="232" spans="1:144" s="11" customFormat="1" ht="18">
      <c r="A232" s="37"/>
      <c r="B232" s="22" t="s">
        <v>377</v>
      </c>
      <c r="C232" s="23"/>
      <c r="D232" s="28"/>
      <c r="E232" s="63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33"/>
      <c r="DU232" s="33"/>
      <c r="DV232" s="33"/>
      <c r="DW232" s="33"/>
      <c r="DX232" s="33"/>
      <c r="DY232" s="33"/>
      <c r="DZ232" s="33"/>
      <c r="EA232" s="33"/>
      <c r="EB232" s="25"/>
      <c r="EC232" s="33"/>
      <c r="ED232" s="33"/>
      <c r="EE232" s="33"/>
      <c r="EF232" s="33"/>
      <c r="EG232" s="33"/>
      <c r="EH232" s="33"/>
      <c r="EI232" s="33"/>
      <c r="EJ232" s="33"/>
      <c r="EK232" s="33"/>
      <c r="EL232" s="61">
        <f t="shared" si="77"/>
        <v>0</v>
      </c>
      <c r="EM232" s="65">
        <f t="shared" si="78"/>
        <v>0</v>
      </c>
      <c r="EN232" s="50"/>
    </row>
    <row r="233" spans="1:144" s="15" customFormat="1" ht="18">
      <c r="A233" s="37" t="s">
        <v>767</v>
      </c>
      <c r="B233" s="117" t="s">
        <v>378</v>
      </c>
      <c r="C233" s="23" t="s">
        <v>358</v>
      </c>
      <c r="D233" s="25"/>
      <c r="E233" s="71">
        <v>10</v>
      </c>
      <c r="F233" s="25">
        <v>10</v>
      </c>
      <c r="G233" s="25">
        <v>10</v>
      </c>
      <c r="H233" s="25">
        <v>10</v>
      </c>
      <c r="I233" s="25">
        <v>10</v>
      </c>
      <c r="J233" s="25">
        <v>10</v>
      </c>
      <c r="K233" s="25">
        <v>10</v>
      </c>
      <c r="L233" s="25">
        <v>10</v>
      </c>
      <c r="M233" s="25"/>
      <c r="N233" s="25"/>
      <c r="O233" s="25"/>
      <c r="P233" s="25"/>
      <c r="Q233" s="25">
        <v>10</v>
      </c>
      <c r="R233" s="25"/>
      <c r="S233" s="25">
        <v>10</v>
      </c>
      <c r="T233" s="25">
        <v>10</v>
      </c>
      <c r="U233" s="25">
        <v>10</v>
      </c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>
        <v>10</v>
      </c>
      <c r="AM233" s="25"/>
      <c r="AN233" s="25"/>
      <c r="AO233" s="25">
        <v>10</v>
      </c>
      <c r="AP233" s="25"/>
      <c r="AQ233" s="25"/>
      <c r="AR233" s="25"/>
      <c r="AS233" s="25">
        <v>10</v>
      </c>
      <c r="AT233" s="25"/>
      <c r="AU233" s="25"/>
      <c r="AV233" s="25"/>
      <c r="AW233" s="25">
        <v>10</v>
      </c>
      <c r="AX233" s="25"/>
      <c r="AY233" s="25"/>
      <c r="AZ233" s="25"/>
      <c r="BA233" s="25">
        <v>5</v>
      </c>
      <c r="BB233" s="25"/>
      <c r="BC233" s="25"/>
      <c r="BD233" s="25"/>
      <c r="BE233" s="25">
        <v>5</v>
      </c>
      <c r="BF233" s="25"/>
      <c r="BG233" s="25"/>
      <c r="BH233" s="25"/>
      <c r="BI233" s="25"/>
      <c r="BJ233" s="25"/>
      <c r="BK233" s="25"/>
      <c r="BL233" s="25">
        <v>10</v>
      </c>
      <c r="BM233" s="25"/>
      <c r="BN233" s="25">
        <v>15</v>
      </c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68"/>
      <c r="CG233" s="68"/>
      <c r="CH233" s="68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>
        <v>10</v>
      </c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>
        <v>10</v>
      </c>
      <c r="DS233" s="25"/>
      <c r="DT233" s="64"/>
      <c r="DU233" s="64"/>
      <c r="DV233" s="64"/>
      <c r="DW233" s="64"/>
      <c r="DX233" s="64"/>
      <c r="DY233" s="64"/>
      <c r="DZ233" s="64"/>
      <c r="EA233" s="64"/>
      <c r="EB233" s="64"/>
      <c r="EC233" s="64"/>
      <c r="ED233" s="64"/>
      <c r="EE233" s="64">
        <v>5</v>
      </c>
      <c r="EF233" s="64"/>
      <c r="EG233" s="64"/>
      <c r="EH233" s="64"/>
      <c r="EI233" s="64">
        <v>10</v>
      </c>
      <c r="EJ233" s="64"/>
      <c r="EK233" s="34"/>
      <c r="EL233" s="61">
        <f t="shared" si="77"/>
        <v>230</v>
      </c>
      <c r="EM233" s="65">
        <f t="shared" si="78"/>
        <v>40</v>
      </c>
      <c r="EN233" s="44"/>
    </row>
    <row r="234" spans="1:144" s="15" customFormat="1" ht="30">
      <c r="A234" s="37" t="s">
        <v>768</v>
      </c>
      <c r="B234" s="118" t="s">
        <v>379</v>
      </c>
      <c r="C234" s="23" t="s">
        <v>358</v>
      </c>
      <c r="D234" s="25">
        <v>45</v>
      </c>
      <c r="E234" s="71">
        <v>75</v>
      </c>
      <c r="F234" s="25">
        <v>96</v>
      </c>
      <c r="G234" s="25">
        <v>72</v>
      </c>
      <c r="H234" s="25">
        <v>36</v>
      </c>
      <c r="I234" s="25">
        <v>84</v>
      </c>
      <c r="J234" s="25">
        <v>72</v>
      </c>
      <c r="K234" s="25">
        <v>36</v>
      </c>
      <c r="L234" s="25">
        <v>72</v>
      </c>
      <c r="M234" s="25">
        <v>84</v>
      </c>
      <c r="N234" s="25">
        <v>60</v>
      </c>
      <c r="O234" s="25">
        <v>45</v>
      </c>
      <c r="P234" s="25">
        <v>45</v>
      </c>
      <c r="Q234" s="25">
        <v>90</v>
      </c>
      <c r="R234" s="25">
        <v>60</v>
      </c>
      <c r="S234" s="25">
        <v>15</v>
      </c>
      <c r="T234" s="25">
        <v>15</v>
      </c>
      <c r="U234" s="25">
        <v>15</v>
      </c>
      <c r="V234" s="25">
        <v>75</v>
      </c>
      <c r="W234" s="25">
        <v>90</v>
      </c>
      <c r="X234" s="25">
        <v>60</v>
      </c>
      <c r="Y234" s="25">
        <v>60</v>
      </c>
      <c r="Z234" s="25">
        <v>24</v>
      </c>
      <c r="AA234" s="25">
        <v>12</v>
      </c>
      <c r="AB234" s="25">
        <v>12</v>
      </c>
      <c r="AC234" s="25">
        <v>24</v>
      </c>
      <c r="AD234" s="25">
        <v>24</v>
      </c>
      <c r="AE234" s="25">
        <v>24</v>
      </c>
      <c r="AF234" s="25">
        <v>24</v>
      </c>
      <c r="AG234" s="25">
        <v>24</v>
      </c>
      <c r="AH234" s="25">
        <v>24</v>
      </c>
      <c r="AI234" s="25">
        <v>24</v>
      </c>
      <c r="AJ234" s="25">
        <v>24</v>
      </c>
      <c r="AK234" s="25">
        <v>24</v>
      </c>
      <c r="AL234" s="25">
        <v>24</v>
      </c>
      <c r="AM234" s="25">
        <v>24</v>
      </c>
      <c r="AN234" s="25">
        <v>24</v>
      </c>
      <c r="AO234" s="25">
        <v>60</v>
      </c>
      <c r="AP234" s="25">
        <v>30</v>
      </c>
      <c r="AQ234" s="25">
        <v>24</v>
      </c>
      <c r="AR234" s="25">
        <v>23</v>
      </c>
      <c r="AS234" s="25">
        <v>12</v>
      </c>
      <c r="AT234" s="25">
        <v>30</v>
      </c>
      <c r="AU234" s="25">
        <v>60</v>
      </c>
      <c r="AV234" s="25">
        <v>30</v>
      </c>
      <c r="AW234" s="25">
        <v>30</v>
      </c>
      <c r="AX234" s="25">
        <v>30</v>
      </c>
      <c r="AY234" s="25">
        <v>60</v>
      </c>
      <c r="AZ234" s="25">
        <v>60</v>
      </c>
      <c r="BA234" s="25">
        <v>60</v>
      </c>
      <c r="BB234" s="25">
        <v>60</v>
      </c>
      <c r="BC234" s="25">
        <v>90</v>
      </c>
      <c r="BD234" s="25">
        <v>90</v>
      </c>
      <c r="BE234" s="25">
        <v>90</v>
      </c>
      <c r="BF234" s="25">
        <v>90</v>
      </c>
      <c r="BG234" s="25">
        <v>96</v>
      </c>
      <c r="BH234" s="25">
        <v>60</v>
      </c>
      <c r="BI234" s="25">
        <v>24</v>
      </c>
      <c r="BJ234" s="25">
        <v>60</v>
      </c>
      <c r="BK234" s="25">
        <v>36</v>
      </c>
      <c r="BL234" s="25">
        <v>45</v>
      </c>
      <c r="BM234" s="25">
        <v>60</v>
      </c>
      <c r="BN234" s="25">
        <v>18</v>
      </c>
      <c r="BO234" s="25">
        <v>60</v>
      </c>
      <c r="BP234" s="25">
        <v>60</v>
      </c>
      <c r="BQ234" s="25">
        <v>45</v>
      </c>
      <c r="BR234" s="25">
        <v>75</v>
      </c>
      <c r="BS234" s="25">
        <v>60</v>
      </c>
      <c r="BT234" s="25">
        <v>60</v>
      </c>
      <c r="BU234" s="25">
        <v>45</v>
      </c>
      <c r="BV234" s="25">
        <v>45</v>
      </c>
      <c r="BW234" s="25">
        <v>60</v>
      </c>
      <c r="BX234" s="25">
        <v>60</v>
      </c>
      <c r="BY234" s="25"/>
      <c r="BZ234" s="25"/>
      <c r="CA234" s="25"/>
      <c r="CB234" s="25">
        <v>30</v>
      </c>
      <c r="CC234" s="25">
        <v>45</v>
      </c>
      <c r="CD234" s="25">
        <v>60</v>
      </c>
      <c r="CE234" s="25">
        <v>45</v>
      </c>
      <c r="CF234" s="25">
        <v>45</v>
      </c>
      <c r="CG234" s="25">
        <v>30</v>
      </c>
      <c r="CH234" s="25"/>
      <c r="CI234" s="25">
        <v>45</v>
      </c>
      <c r="CJ234" s="25">
        <v>45</v>
      </c>
      <c r="CK234" s="25">
        <v>45</v>
      </c>
      <c r="CL234" s="25">
        <v>120</v>
      </c>
      <c r="CM234" s="25"/>
      <c r="CN234" s="25"/>
      <c r="CO234" s="25">
        <v>60</v>
      </c>
      <c r="CP234" s="25">
        <v>60</v>
      </c>
      <c r="CQ234" s="25">
        <v>45</v>
      </c>
      <c r="CR234" s="25">
        <v>45</v>
      </c>
      <c r="CS234" s="25">
        <v>60</v>
      </c>
      <c r="CT234" s="25">
        <v>60</v>
      </c>
      <c r="CU234" s="25">
        <v>90</v>
      </c>
      <c r="CV234" s="25">
        <v>90</v>
      </c>
      <c r="CW234" s="25">
        <v>60</v>
      </c>
      <c r="CX234" s="25">
        <v>24</v>
      </c>
      <c r="CY234" s="25">
        <v>24</v>
      </c>
      <c r="CZ234" s="25">
        <v>24</v>
      </c>
      <c r="DA234" s="25">
        <v>24</v>
      </c>
      <c r="DB234" s="25">
        <v>60</v>
      </c>
      <c r="DC234" s="25">
        <v>60</v>
      </c>
      <c r="DD234" s="25">
        <v>60</v>
      </c>
      <c r="DE234" s="25">
        <v>60</v>
      </c>
      <c r="DF234" s="25">
        <v>30</v>
      </c>
      <c r="DG234" s="25">
        <v>45</v>
      </c>
      <c r="DH234" s="25"/>
      <c r="DI234" s="25"/>
      <c r="DJ234" s="25">
        <v>60</v>
      </c>
      <c r="DK234" s="25"/>
      <c r="DL234" s="25">
        <v>30</v>
      </c>
      <c r="DM234" s="25"/>
      <c r="DN234" s="25">
        <v>36</v>
      </c>
      <c r="DO234" s="25">
        <v>15</v>
      </c>
      <c r="DP234" s="25">
        <v>60</v>
      </c>
      <c r="DQ234" s="25">
        <v>60</v>
      </c>
      <c r="DR234" s="25">
        <v>120</v>
      </c>
      <c r="DS234" s="25"/>
      <c r="DT234" s="81">
        <v>60</v>
      </c>
      <c r="DU234" s="81">
        <v>60</v>
      </c>
      <c r="DV234" s="81">
        <v>60</v>
      </c>
      <c r="DW234" s="81">
        <v>60</v>
      </c>
      <c r="DX234" s="81"/>
      <c r="DY234" s="81">
        <v>24</v>
      </c>
      <c r="DZ234" s="81">
        <v>36</v>
      </c>
      <c r="EA234" s="81">
        <v>18</v>
      </c>
      <c r="EB234" s="81"/>
      <c r="EC234" s="81">
        <v>24</v>
      </c>
      <c r="ED234" s="81">
        <v>4</v>
      </c>
      <c r="EE234" s="81">
        <v>48</v>
      </c>
      <c r="EF234" s="81">
        <v>12</v>
      </c>
      <c r="EG234" s="81">
        <v>12</v>
      </c>
      <c r="EH234" s="81">
        <v>20</v>
      </c>
      <c r="EI234" s="81">
        <v>60</v>
      </c>
      <c r="EJ234" s="81">
        <v>24</v>
      </c>
      <c r="EK234" s="81">
        <v>24</v>
      </c>
      <c r="EL234" s="61">
        <f t="shared" si="77"/>
        <v>5954</v>
      </c>
      <c r="EM234" s="65">
        <f t="shared" si="78"/>
        <v>414</v>
      </c>
      <c r="EN234" s="44"/>
    </row>
    <row r="235" spans="1:144" s="15" customFormat="1" ht="18">
      <c r="A235" s="37" t="s">
        <v>769</v>
      </c>
      <c r="B235" s="22" t="s">
        <v>566</v>
      </c>
      <c r="C235" s="23" t="s">
        <v>567</v>
      </c>
      <c r="D235" s="25"/>
      <c r="E235" s="71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  <c r="DL235" s="25"/>
      <c r="DM235" s="25"/>
      <c r="DN235" s="25"/>
      <c r="DO235" s="25"/>
      <c r="DP235" s="25"/>
      <c r="DQ235" s="25"/>
      <c r="DR235" s="25"/>
      <c r="DS235" s="25"/>
      <c r="DT235" s="81"/>
      <c r="DU235" s="81"/>
      <c r="DV235" s="81"/>
      <c r="DW235" s="81"/>
      <c r="DX235" s="81"/>
      <c r="DY235" s="81"/>
      <c r="DZ235" s="81"/>
      <c r="EA235" s="81"/>
      <c r="EB235" s="81"/>
      <c r="EC235" s="81"/>
      <c r="ED235" s="81"/>
      <c r="EE235" s="81"/>
      <c r="EF235" s="81"/>
      <c r="EG235" s="81"/>
      <c r="EH235" s="81"/>
      <c r="EI235" s="81"/>
      <c r="EJ235" s="81"/>
      <c r="EK235" s="81"/>
      <c r="EL235" s="61">
        <f t="shared" si="77"/>
        <v>0</v>
      </c>
      <c r="EM235" s="65">
        <f t="shared" si="78"/>
        <v>0</v>
      </c>
      <c r="EN235" s="44"/>
    </row>
    <row r="236" spans="1:144" s="15" customFormat="1" ht="18">
      <c r="A236" s="37" t="s">
        <v>770</v>
      </c>
      <c r="B236" s="94" t="s">
        <v>481</v>
      </c>
      <c r="C236" s="23" t="s">
        <v>264</v>
      </c>
      <c r="D236" s="25"/>
      <c r="E236" s="71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81"/>
      <c r="DU236" s="81"/>
      <c r="DV236" s="81"/>
      <c r="DW236" s="81"/>
      <c r="DX236" s="81"/>
      <c r="DY236" s="81"/>
      <c r="DZ236" s="81"/>
      <c r="EA236" s="81"/>
      <c r="EB236" s="81"/>
      <c r="EC236" s="81"/>
      <c r="ED236" s="81"/>
      <c r="EE236" s="81"/>
      <c r="EF236" s="81"/>
      <c r="EG236" s="81"/>
      <c r="EH236" s="81"/>
      <c r="EI236" s="81"/>
      <c r="EJ236" s="81"/>
      <c r="EK236" s="81"/>
      <c r="EL236" s="61">
        <f t="shared" si="77"/>
        <v>0</v>
      </c>
      <c r="EM236" s="65">
        <f t="shared" si="78"/>
        <v>0</v>
      </c>
      <c r="EN236" s="44"/>
    </row>
    <row r="237" spans="1:144" s="15" customFormat="1" ht="18">
      <c r="A237" s="37" t="s">
        <v>771</v>
      </c>
      <c r="B237" s="94" t="s">
        <v>482</v>
      </c>
      <c r="C237" s="23" t="s">
        <v>282</v>
      </c>
      <c r="D237" s="25"/>
      <c r="E237" s="71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81"/>
      <c r="DU237" s="81"/>
      <c r="DV237" s="81"/>
      <c r="DW237" s="81"/>
      <c r="DX237" s="81"/>
      <c r="DY237" s="81"/>
      <c r="DZ237" s="81"/>
      <c r="EA237" s="81"/>
      <c r="EB237" s="81"/>
      <c r="EC237" s="81"/>
      <c r="ED237" s="81"/>
      <c r="EE237" s="81"/>
      <c r="EF237" s="81"/>
      <c r="EG237" s="81"/>
      <c r="EH237" s="81"/>
      <c r="EI237" s="81"/>
      <c r="EJ237" s="81"/>
      <c r="EK237" s="81"/>
      <c r="EL237" s="61">
        <f t="shared" si="77"/>
        <v>0</v>
      </c>
      <c r="EM237" s="65">
        <f t="shared" si="78"/>
        <v>0</v>
      </c>
      <c r="EN237" s="44"/>
    </row>
    <row r="238" spans="1:144" s="15" customFormat="1" ht="18">
      <c r="A238" s="37" t="s">
        <v>772</v>
      </c>
      <c r="B238" s="22" t="s">
        <v>477</v>
      </c>
      <c r="C238" s="23" t="s">
        <v>478</v>
      </c>
      <c r="D238" s="25"/>
      <c r="E238" s="71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81"/>
      <c r="DU238" s="81"/>
      <c r="DV238" s="81"/>
      <c r="DW238" s="81"/>
      <c r="DX238" s="81"/>
      <c r="DY238" s="81"/>
      <c r="DZ238" s="81"/>
      <c r="EA238" s="81"/>
      <c r="EB238" s="81"/>
      <c r="EC238" s="81"/>
      <c r="ED238" s="81"/>
      <c r="EE238" s="81"/>
      <c r="EF238" s="81"/>
      <c r="EG238" s="81"/>
      <c r="EH238" s="81"/>
      <c r="EI238" s="81"/>
      <c r="EJ238" s="81"/>
      <c r="EK238" s="81"/>
      <c r="EL238" s="61">
        <f t="shared" si="77"/>
        <v>0</v>
      </c>
      <c r="EM238" s="65">
        <f t="shared" si="78"/>
        <v>0</v>
      </c>
      <c r="EN238" s="44"/>
    </row>
    <row r="239" spans="1:144" s="15" customFormat="1" ht="18">
      <c r="A239" s="37" t="s">
        <v>773</v>
      </c>
      <c r="B239" s="22" t="s">
        <v>479</v>
      </c>
      <c r="C239" s="23" t="s">
        <v>264</v>
      </c>
      <c r="D239" s="25"/>
      <c r="E239" s="71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  <c r="DJ239" s="25"/>
      <c r="DK239" s="25"/>
      <c r="DL239" s="25"/>
      <c r="DM239" s="25"/>
      <c r="DN239" s="25"/>
      <c r="DO239" s="25"/>
      <c r="DP239" s="25"/>
      <c r="DQ239" s="25"/>
      <c r="DR239" s="25"/>
      <c r="DS239" s="25"/>
      <c r="DT239" s="81"/>
      <c r="DU239" s="81"/>
      <c r="DV239" s="81"/>
      <c r="DW239" s="81"/>
      <c r="DX239" s="81"/>
      <c r="DY239" s="81"/>
      <c r="DZ239" s="81"/>
      <c r="EA239" s="81"/>
      <c r="EB239" s="81"/>
      <c r="EC239" s="81"/>
      <c r="ED239" s="81"/>
      <c r="EE239" s="81"/>
      <c r="EF239" s="81"/>
      <c r="EG239" s="81"/>
      <c r="EH239" s="81"/>
      <c r="EI239" s="81"/>
      <c r="EJ239" s="81"/>
      <c r="EK239" s="81"/>
      <c r="EL239" s="61">
        <f t="shared" si="77"/>
        <v>0</v>
      </c>
      <c r="EM239" s="65">
        <f t="shared" si="78"/>
        <v>0</v>
      </c>
      <c r="EN239" s="44"/>
    </row>
    <row r="240" spans="1:144" s="11" customFormat="1" ht="18">
      <c r="A240" s="37" t="s">
        <v>774</v>
      </c>
      <c r="B240" s="22" t="s">
        <v>380</v>
      </c>
      <c r="C240" s="23" t="s">
        <v>381</v>
      </c>
      <c r="D240" s="28"/>
      <c r="E240" s="63"/>
      <c r="F240" s="28"/>
      <c r="G240" s="28"/>
      <c r="H240" s="28"/>
      <c r="I240" s="28"/>
      <c r="J240" s="28"/>
      <c r="K240" s="28"/>
      <c r="L240" s="28"/>
      <c r="M240" s="28"/>
      <c r="N240" s="28">
        <v>5</v>
      </c>
      <c r="O240" s="28">
        <v>5</v>
      </c>
      <c r="P240" s="28">
        <v>5</v>
      </c>
      <c r="Q240" s="28">
        <v>5</v>
      </c>
      <c r="R240" s="28">
        <v>5</v>
      </c>
      <c r="S240" s="28"/>
      <c r="T240" s="28"/>
      <c r="U240" s="28"/>
      <c r="V240" s="24">
        <v>5</v>
      </c>
      <c r="W240" s="24">
        <v>5</v>
      </c>
      <c r="X240" s="24">
        <v>5</v>
      </c>
      <c r="Y240" s="24"/>
      <c r="Z240" s="24">
        <v>8</v>
      </c>
      <c r="AA240" s="24">
        <v>8</v>
      </c>
      <c r="AB240" s="24">
        <v>8</v>
      </c>
      <c r="AC240" s="24">
        <v>5</v>
      </c>
      <c r="AD240" s="24">
        <v>5</v>
      </c>
      <c r="AE240" s="24">
        <v>8</v>
      </c>
      <c r="AF240" s="24">
        <v>5</v>
      </c>
      <c r="AG240" s="24">
        <v>8</v>
      </c>
      <c r="AH240" s="24">
        <v>5</v>
      </c>
      <c r="AI240" s="24">
        <v>5</v>
      </c>
      <c r="AJ240" s="24">
        <v>5</v>
      </c>
      <c r="AK240" s="24">
        <v>5</v>
      </c>
      <c r="AL240" s="24">
        <v>5</v>
      </c>
      <c r="AM240" s="24">
        <v>5</v>
      </c>
      <c r="AN240" s="24">
        <v>5</v>
      </c>
      <c r="AO240" s="24">
        <v>5</v>
      </c>
      <c r="AP240" s="24">
        <v>5</v>
      </c>
      <c r="AQ240" s="24">
        <v>5</v>
      </c>
      <c r="AR240" s="24">
        <v>5</v>
      </c>
      <c r="AS240" s="24"/>
      <c r="AT240" s="24">
        <v>5</v>
      </c>
      <c r="AU240" s="24">
        <v>5</v>
      </c>
      <c r="AV240" s="24">
        <v>5</v>
      </c>
      <c r="AW240" s="24"/>
      <c r="AX240" s="24">
        <v>5</v>
      </c>
      <c r="AY240" s="24">
        <v>5</v>
      </c>
      <c r="AZ240" s="24">
        <v>5</v>
      </c>
      <c r="BA240" s="24">
        <v>5</v>
      </c>
      <c r="BB240" s="24">
        <v>5</v>
      </c>
      <c r="BC240" s="24">
        <v>5</v>
      </c>
      <c r="BD240" s="24">
        <v>5</v>
      </c>
      <c r="BE240" s="24">
        <v>5</v>
      </c>
      <c r="BF240" s="24">
        <v>5</v>
      </c>
      <c r="BG240" s="24">
        <v>5</v>
      </c>
      <c r="BH240" s="24">
        <v>5</v>
      </c>
      <c r="BI240" s="24">
        <v>8</v>
      </c>
      <c r="BJ240" s="24">
        <v>10</v>
      </c>
      <c r="BK240" s="24"/>
      <c r="BL240" s="24">
        <v>10</v>
      </c>
      <c r="BM240" s="24">
        <v>10</v>
      </c>
      <c r="BN240" s="24"/>
      <c r="BO240" s="24">
        <v>10</v>
      </c>
      <c r="BP240" s="24">
        <v>10</v>
      </c>
      <c r="BQ240" s="24">
        <v>10</v>
      </c>
      <c r="BR240" s="24"/>
      <c r="BS240" s="24">
        <v>5</v>
      </c>
      <c r="BT240" s="24">
        <v>5</v>
      </c>
      <c r="BU240" s="24">
        <v>5</v>
      </c>
      <c r="BV240" s="24">
        <v>5</v>
      </c>
      <c r="BW240" s="24">
        <v>5</v>
      </c>
      <c r="BX240" s="24">
        <v>5</v>
      </c>
      <c r="BY240" s="24"/>
      <c r="BZ240" s="24"/>
      <c r="CA240" s="24"/>
      <c r="CB240" s="24">
        <v>5</v>
      </c>
      <c r="CC240" s="24">
        <v>5</v>
      </c>
      <c r="CD240" s="24">
        <v>5</v>
      </c>
      <c r="CE240" s="24">
        <v>5</v>
      </c>
      <c r="CF240" s="24">
        <v>5</v>
      </c>
      <c r="CG240" s="11">
        <v>5</v>
      </c>
      <c r="CH240" s="24"/>
      <c r="CI240" s="24">
        <v>5</v>
      </c>
      <c r="CJ240" s="24">
        <v>5</v>
      </c>
      <c r="CK240" s="24">
        <v>5</v>
      </c>
      <c r="CL240" s="24">
        <v>5</v>
      </c>
      <c r="CM240" s="24">
        <v>5</v>
      </c>
      <c r="CN240" s="24">
        <v>5</v>
      </c>
      <c r="CO240" s="24">
        <v>5</v>
      </c>
      <c r="CP240" s="24">
        <v>5</v>
      </c>
      <c r="CQ240" s="24">
        <v>5</v>
      </c>
      <c r="CR240" s="24">
        <v>5</v>
      </c>
      <c r="CS240" s="24">
        <v>5</v>
      </c>
      <c r="CT240" s="24">
        <v>5</v>
      </c>
      <c r="CU240" s="24">
        <v>5</v>
      </c>
      <c r="CV240" s="24">
        <v>5</v>
      </c>
      <c r="CW240" s="24">
        <v>5</v>
      </c>
      <c r="CX240" s="24">
        <v>5</v>
      </c>
      <c r="CY240" s="24">
        <v>5</v>
      </c>
      <c r="CZ240" s="24">
        <v>5</v>
      </c>
      <c r="DA240" s="24">
        <v>5</v>
      </c>
      <c r="DB240" s="24">
        <v>5</v>
      </c>
      <c r="DC240" s="24">
        <v>5</v>
      </c>
      <c r="DD240" s="24">
        <v>5</v>
      </c>
      <c r="DE240" s="24">
        <v>5</v>
      </c>
      <c r="DF240" s="24">
        <v>5</v>
      </c>
      <c r="DG240" s="24"/>
      <c r="DH240" s="11">
        <v>5</v>
      </c>
      <c r="DI240" s="41"/>
      <c r="DJ240" s="24">
        <v>5</v>
      </c>
      <c r="DK240" s="24"/>
      <c r="DL240" s="24"/>
      <c r="DM240" s="24"/>
      <c r="DN240" s="24">
        <v>5</v>
      </c>
      <c r="DO240" s="24"/>
      <c r="DP240" s="24">
        <v>5</v>
      </c>
      <c r="DQ240" s="24">
        <v>5</v>
      </c>
      <c r="DR240" s="24">
        <v>5</v>
      </c>
      <c r="DS240" s="24"/>
      <c r="DT240" s="32">
        <v>5</v>
      </c>
      <c r="DU240" s="32">
        <v>5</v>
      </c>
      <c r="DV240" s="33">
        <v>5</v>
      </c>
      <c r="DW240" s="33">
        <v>5</v>
      </c>
      <c r="DX240" s="33"/>
      <c r="DY240" s="33">
        <v>5</v>
      </c>
      <c r="DZ240" s="33">
        <v>5</v>
      </c>
      <c r="EA240" s="33">
        <v>5</v>
      </c>
      <c r="EB240" s="33">
        <v>2</v>
      </c>
      <c r="EC240" s="33">
        <v>5</v>
      </c>
      <c r="ED240" s="33">
        <v>2</v>
      </c>
      <c r="EE240" s="33">
        <v>5</v>
      </c>
      <c r="EF240" s="33">
        <v>5</v>
      </c>
      <c r="EG240" s="33">
        <v>8</v>
      </c>
      <c r="EH240" s="33">
        <v>8</v>
      </c>
      <c r="EI240" s="33"/>
      <c r="EJ240" s="33"/>
      <c r="EK240" s="33"/>
      <c r="EL240" s="61">
        <f t="shared" si="77"/>
        <v>568</v>
      </c>
      <c r="EM240" s="65">
        <f t="shared" si="78"/>
        <v>20</v>
      </c>
      <c r="EN240" s="50"/>
    </row>
    <row r="241" spans="1:143" ht="30">
      <c r="A241" s="37" t="s">
        <v>775</v>
      </c>
      <c r="B241" s="101" t="s">
        <v>382</v>
      </c>
      <c r="C241" s="23"/>
      <c r="D241" s="28">
        <f aca="true" t="shared" si="79" ref="D241:X241">D242+D243</f>
        <v>105</v>
      </c>
      <c r="E241" s="63">
        <f>E242+E243</f>
        <v>159</v>
      </c>
      <c r="F241" s="28">
        <f t="shared" si="79"/>
        <v>192</v>
      </c>
      <c r="G241" s="28">
        <f t="shared" si="79"/>
        <v>144</v>
      </c>
      <c r="H241" s="28">
        <f t="shared" si="79"/>
        <v>72</v>
      </c>
      <c r="I241" s="28">
        <f t="shared" si="79"/>
        <v>168</v>
      </c>
      <c r="J241" s="28">
        <f t="shared" si="79"/>
        <v>144</v>
      </c>
      <c r="K241" s="28">
        <f t="shared" si="79"/>
        <v>72</v>
      </c>
      <c r="L241" s="28">
        <f t="shared" si="79"/>
        <v>144</v>
      </c>
      <c r="M241" s="28">
        <f t="shared" si="79"/>
        <v>162</v>
      </c>
      <c r="N241" s="28">
        <f t="shared" si="79"/>
        <v>60</v>
      </c>
      <c r="O241" s="28">
        <f t="shared" si="79"/>
        <v>60</v>
      </c>
      <c r="P241" s="28">
        <f t="shared" si="79"/>
        <v>60</v>
      </c>
      <c r="Q241" s="28">
        <f t="shared" si="79"/>
        <v>120</v>
      </c>
      <c r="R241" s="28">
        <f t="shared" si="79"/>
        <v>60</v>
      </c>
      <c r="S241" s="28">
        <f t="shared" si="79"/>
        <v>48</v>
      </c>
      <c r="T241" s="28">
        <f t="shared" si="79"/>
        <v>48</v>
      </c>
      <c r="U241" s="28">
        <f t="shared" si="79"/>
        <v>48</v>
      </c>
      <c r="V241" s="28">
        <f t="shared" si="79"/>
        <v>75</v>
      </c>
      <c r="W241" s="28">
        <f t="shared" si="79"/>
        <v>90</v>
      </c>
      <c r="X241" s="28">
        <f t="shared" si="79"/>
        <v>60</v>
      </c>
      <c r="Y241" s="28">
        <f aca="true" t="shared" si="80" ref="Y241:BD241">Y242+Y243</f>
        <v>97</v>
      </c>
      <c r="Z241" s="28">
        <f t="shared" si="80"/>
        <v>8</v>
      </c>
      <c r="AA241" s="28">
        <f t="shared" si="80"/>
        <v>8</v>
      </c>
      <c r="AB241" s="28">
        <f t="shared" si="80"/>
        <v>8</v>
      </c>
      <c r="AC241" s="28">
        <f t="shared" si="80"/>
        <v>16</v>
      </c>
      <c r="AD241" s="28">
        <f t="shared" si="80"/>
        <v>16</v>
      </c>
      <c r="AE241" s="28">
        <f t="shared" si="80"/>
        <v>8</v>
      </c>
      <c r="AF241" s="28">
        <f t="shared" si="80"/>
        <v>16</v>
      </c>
      <c r="AG241" s="28">
        <f t="shared" si="80"/>
        <v>8</v>
      </c>
      <c r="AH241" s="28">
        <f t="shared" si="80"/>
        <v>16</v>
      </c>
      <c r="AI241" s="28">
        <f t="shared" si="80"/>
        <v>16</v>
      </c>
      <c r="AJ241" s="28">
        <f t="shared" si="80"/>
        <v>16</v>
      </c>
      <c r="AK241" s="28">
        <f t="shared" si="80"/>
        <v>16</v>
      </c>
      <c r="AL241" s="28">
        <f t="shared" si="80"/>
        <v>40</v>
      </c>
      <c r="AM241" s="28">
        <f t="shared" si="80"/>
        <v>16</v>
      </c>
      <c r="AN241" s="28">
        <f t="shared" si="80"/>
        <v>40</v>
      </c>
      <c r="AO241" s="28">
        <f t="shared" si="80"/>
        <v>65</v>
      </c>
      <c r="AP241" s="28">
        <f t="shared" si="80"/>
        <v>40</v>
      </c>
      <c r="AQ241" s="28">
        <f t="shared" si="80"/>
        <v>18</v>
      </c>
      <c r="AR241" s="28">
        <f t="shared" si="80"/>
        <v>40</v>
      </c>
      <c r="AS241" s="28">
        <f t="shared" si="80"/>
        <v>30</v>
      </c>
      <c r="AT241" s="28">
        <f t="shared" si="80"/>
        <v>40</v>
      </c>
      <c r="AU241" s="28">
        <f t="shared" si="80"/>
        <v>69</v>
      </c>
      <c r="AV241" s="28">
        <f t="shared" si="80"/>
        <v>40</v>
      </c>
      <c r="AW241" s="28">
        <f t="shared" si="80"/>
        <v>50</v>
      </c>
      <c r="AX241" s="28">
        <f t="shared" si="80"/>
        <v>32</v>
      </c>
      <c r="AY241" s="28">
        <f t="shared" si="80"/>
        <v>60</v>
      </c>
      <c r="AZ241" s="28">
        <f t="shared" si="80"/>
        <v>60</v>
      </c>
      <c r="BA241" s="28">
        <f t="shared" si="80"/>
        <v>60</v>
      </c>
      <c r="BB241" s="28">
        <f t="shared" si="80"/>
        <v>60</v>
      </c>
      <c r="BC241" s="28">
        <f t="shared" si="80"/>
        <v>90</v>
      </c>
      <c r="BD241" s="28">
        <f t="shared" si="80"/>
        <v>90</v>
      </c>
      <c r="BE241" s="28">
        <f aca="true" t="shared" si="81" ref="BE241:BX241">BE242+BE243</f>
        <v>90</v>
      </c>
      <c r="BF241" s="28">
        <f t="shared" si="81"/>
        <v>90</v>
      </c>
      <c r="BG241" s="28">
        <f t="shared" si="81"/>
        <v>119</v>
      </c>
      <c r="BH241" s="28">
        <f t="shared" si="81"/>
        <v>60</v>
      </c>
      <c r="BI241" s="28">
        <f t="shared" si="81"/>
        <v>8</v>
      </c>
      <c r="BJ241" s="28">
        <f t="shared" si="81"/>
        <v>60</v>
      </c>
      <c r="BK241" s="28">
        <f t="shared" si="81"/>
        <v>75</v>
      </c>
      <c r="BL241" s="28">
        <f t="shared" si="81"/>
        <v>60</v>
      </c>
      <c r="BM241" s="28">
        <f t="shared" si="81"/>
        <v>66</v>
      </c>
      <c r="BN241" s="28">
        <f t="shared" si="81"/>
        <v>54</v>
      </c>
      <c r="BO241" s="28">
        <f t="shared" si="81"/>
        <v>80</v>
      </c>
      <c r="BP241" s="28">
        <f t="shared" si="81"/>
        <v>56</v>
      </c>
      <c r="BQ241" s="28">
        <f t="shared" si="81"/>
        <v>60</v>
      </c>
      <c r="BR241" s="28">
        <f t="shared" si="81"/>
        <v>99</v>
      </c>
      <c r="BS241" s="28">
        <f t="shared" si="81"/>
        <v>60</v>
      </c>
      <c r="BT241" s="28">
        <f t="shared" si="81"/>
        <v>56</v>
      </c>
      <c r="BU241" s="28">
        <f t="shared" si="81"/>
        <v>40</v>
      </c>
      <c r="BV241" s="28">
        <f t="shared" si="81"/>
        <v>36</v>
      </c>
      <c r="BW241" s="28">
        <f t="shared" si="81"/>
        <v>60</v>
      </c>
      <c r="BX241" s="28">
        <f t="shared" si="81"/>
        <v>60</v>
      </c>
      <c r="BY241" s="28"/>
      <c r="BZ241" s="67"/>
      <c r="CA241" s="28">
        <f>CA242+CA243</f>
        <v>0</v>
      </c>
      <c r="CB241" s="28">
        <f>CB242+CB243</f>
        <v>32</v>
      </c>
      <c r="CC241" s="28">
        <v>25</v>
      </c>
      <c r="CD241" s="28">
        <f aca="true" t="shared" si="82" ref="CD241:CU241">CD242+CD243</f>
        <v>70</v>
      </c>
      <c r="CE241" s="28">
        <f t="shared" si="82"/>
        <v>27</v>
      </c>
      <c r="CF241" s="28">
        <f t="shared" si="82"/>
        <v>27</v>
      </c>
      <c r="CG241" s="13">
        <f t="shared" si="82"/>
        <v>8</v>
      </c>
      <c r="CH241" s="28"/>
      <c r="CI241" s="28">
        <f t="shared" si="82"/>
        <v>60</v>
      </c>
      <c r="CJ241" s="28">
        <f t="shared" si="82"/>
        <v>59</v>
      </c>
      <c r="CK241" s="28">
        <f t="shared" si="82"/>
        <v>59</v>
      </c>
      <c r="CL241" s="28">
        <f t="shared" si="82"/>
        <v>112</v>
      </c>
      <c r="CM241" s="28">
        <f t="shared" si="82"/>
        <v>7</v>
      </c>
      <c r="CN241" s="28">
        <f t="shared" si="82"/>
        <v>12</v>
      </c>
      <c r="CO241" s="28">
        <f t="shared" si="82"/>
        <v>25</v>
      </c>
      <c r="CP241" s="28">
        <f t="shared" si="82"/>
        <v>64</v>
      </c>
      <c r="CQ241" s="28">
        <f t="shared" si="82"/>
        <v>36</v>
      </c>
      <c r="CR241" s="28">
        <f t="shared" si="82"/>
        <v>36</v>
      </c>
      <c r="CS241" s="28">
        <f t="shared" si="82"/>
        <v>64</v>
      </c>
      <c r="CT241" s="28">
        <f t="shared" si="82"/>
        <v>64</v>
      </c>
      <c r="CU241" s="28">
        <f t="shared" si="82"/>
        <v>96</v>
      </c>
      <c r="CV241" s="28">
        <f aca="true" t="shared" si="83" ref="CV241:DK241">CV242+CV243</f>
        <v>81</v>
      </c>
      <c r="CW241" s="28">
        <f t="shared" si="83"/>
        <v>56</v>
      </c>
      <c r="CX241" s="28">
        <f t="shared" si="83"/>
        <v>8</v>
      </c>
      <c r="CY241" s="28">
        <f t="shared" si="83"/>
        <v>8</v>
      </c>
      <c r="CZ241" s="28">
        <f t="shared" si="83"/>
        <v>12</v>
      </c>
      <c r="DA241" s="28">
        <f t="shared" si="83"/>
        <v>8</v>
      </c>
      <c r="DB241" s="28">
        <f t="shared" si="83"/>
        <v>56</v>
      </c>
      <c r="DC241" s="28">
        <f t="shared" si="83"/>
        <v>56</v>
      </c>
      <c r="DD241" s="28">
        <f t="shared" si="83"/>
        <v>56</v>
      </c>
      <c r="DE241" s="28">
        <f t="shared" si="83"/>
        <v>56</v>
      </c>
      <c r="DF241" s="28">
        <f t="shared" si="83"/>
        <v>24</v>
      </c>
      <c r="DG241" s="28">
        <f t="shared" si="83"/>
        <v>60</v>
      </c>
      <c r="DH241" s="13">
        <f t="shared" si="83"/>
        <v>12</v>
      </c>
      <c r="DI241" s="135"/>
      <c r="DJ241" s="28">
        <f t="shared" si="83"/>
        <v>60</v>
      </c>
      <c r="DK241" s="28">
        <f t="shared" si="83"/>
        <v>0</v>
      </c>
      <c r="DL241" s="28">
        <f aca="true" t="shared" si="84" ref="DL241:DQ241">DL242+DL243</f>
        <v>30</v>
      </c>
      <c r="DM241" s="28">
        <f t="shared" si="84"/>
        <v>51</v>
      </c>
      <c r="DN241" s="28">
        <f t="shared" si="84"/>
        <v>20</v>
      </c>
      <c r="DO241" s="28">
        <f t="shared" si="84"/>
        <v>0</v>
      </c>
      <c r="DP241" s="28">
        <f t="shared" si="84"/>
        <v>60</v>
      </c>
      <c r="DQ241" s="28">
        <f t="shared" si="84"/>
        <v>60</v>
      </c>
      <c r="DR241" s="28">
        <f>DR242+DR243</f>
        <v>119</v>
      </c>
      <c r="DS241" s="67"/>
      <c r="DT241" s="32">
        <f aca="true" t="shared" si="85" ref="DT241:EK241">DT242+DT243</f>
        <v>60</v>
      </c>
      <c r="DU241" s="32">
        <f t="shared" si="85"/>
        <v>60</v>
      </c>
      <c r="DV241" s="32">
        <f t="shared" si="85"/>
        <v>60</v>
      </c>
      <c r="DW241" s="32">
        <f t="shared" si="85"/>
        <v>60</v>
      </c>
      <c r="DX241" s="32"/>
      <c r="DY241" s="32">
        <f t="shared" si="85"/>
        <v>12</v>
      </c>
      <c r="DZ241" s="32">
        <f t="shared" si="85"/>
        <v>16</v>
      </c>
      <c r="EA241" s="32">
        <f t="shared" si="85"/>
        <v>16</v>
      </c>
      <c r="EB241" s="32">
        <f t="shared" si="85"/>
        <v>2</v>
      </c>
      <c r="EC241" s="32">
        <f t="shared" si="85"/>
        <v>16</v>
      </c>
      <c r="ED241" s="32">
        <f t="shared" si="85"/>
        <v>2</v>
      </c>
      <c r="EE241" s="32">
        <f t="shared" si="85"/>
        <v>17</v>
      </c>
      <c r="EF241" s="32">
        <f t="shared" si="85"/>
        <v>8</v>
      </c>
      <c r="EG241" s="32">
        <f t="shared" si="85"/>
        <v>8</v>
      </c>
      <c r="EH241" s="32">
        <f t="shared" si="85"/>
        <v>24</v>
      </c>
      <c r="EI241" s="32">
        <f t="shared" si="85"/>
        <v>70</v>
      </c>
      <c r="EJ241" s="32">
        <f t="shared" si="85"/>
        <v>24</v>
      </c>
      <c r="EK241" s="32">
        <f t="shared" si="85"/>
        <v>12</v>
      </c>
      <c r="EL241" s="61">
        <f t="shared" si="77"/>
        <v>6812</v>
      </c>
      <c r="EM241" s="65">
        <f t="shared" si="78"/>
        <v>542</v>
      </c>
    </row>
    <row r="242" spans="1:144" s="15" customFormat="1" ht="18">
      <c r="A242" s="37"/>
      <c r="B242" s="101" t="s">
        <v>383</v>
      </c>
      <c r="C242" s="23" t="s">
        <v>381</v>
      </c>
      <c r="D242" s="25">
        <v>105</v>
      </c>
      <c r="E242" s="71">
        <v>159</v>
      </c>
      <c r="F242" s="25">
        <v>192</v>
      </c>
      <c r="G242" s="25">
        <v>144</v>
      </c>
      <c r="H242" s="25">
        <v>72</v>
      </c>
      <c r="I242" s="25">
        <v>168</v>
      </c>
      <c r="J242" s="25">
        <v>144</v>
      </c>
      <c r="K242" s="25">
        <v>72</v>
      </c>
      <c r="L242" s="25">
        <v>144</v>
      </c>
      <c r="M242" s="25">
        <v>162</v>
      </c>
      <c r="N242" s="25"/>
      <c r="O242" s="25"/>
      <c r="P242" s="25"/>
      <c r="Q242" s="25"/>
      <c r="R242" s="25"/>
      <c r="S242" s="25">
        <v>48</v>
      </c>
      <c r="T242" s="25">
        <v>48</v>
      </c>
      <c r="U242" s="25">
        <v>48</v>
      </c>
      <c r="V242" s="25"/>
      <c r="W242" s="25"/>
      <c r="X242" s="25"/>
      <c r="Y242" s="25">
        <v>97</v>
      </c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>
        <v>30</v>
      </c>
      <c r="AT242" s="25"/>
      <c r="AU242" s="25"/>
      <c r="AV242" s="25"/>
      <c r="AW242" s="25">
        <v>50</v>
      </c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>
        <v>75</v>
      </c>
      <c r="BL242" s="25"/>
      <c r="BM242" s="25"/>
      <c r="BN242" s="25">
        <v>54</v>
      </c>
      <c r="BO242" s="25"/>
      <c r="BP242" s="25"/>
      <c r="BQ242" s="25"/>
      <c r="BR242" s="25">
        <v>99</v>
      </c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68"/>
      <c r="CF242" s="68"/>
      <c r="CH242" s="68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>
        <v>60</v>
      </c>
      <c r="DI242" s="36"/>
      <c r="DJ242" s="25"/>
      <c r="DK242" s="25"/>
      <c r="DL242" s="25">
        <v>30</v>
      </c>
      <c r="DM242" s="25">
        <v>51</v>
      </c>
      <c r="DN242" s="25"/>
      <c r="DO242" s="25"/>
      <c r="DP242" s="25"/>
      <c r="DQ242" s="25"/>
      <c r="DR242" s="25"/>
      <c r="DS242" s="25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81">
        <v>6</v>
      </c>
      <c r="EF242" s="64"/>
      <c r="EG242" s="64"/>
      <c r="EH242" s="64"/>
      <c r="EI242" s="81">
        <v>70</v>
      </c>
      <c r="EJ242" s="81">
        <v>24</v>
      </c>
      <c r="EK242" s="34">
        <v>12</v>
      </c>
      <c r="EL242" s="61">
        <f t="shared" si="77"/>
        <v>2164</v>
      </c>
      <c r="EM242" s="65">
        <f t="shared" si="78"/>
        <v>436</v>
      </c>
      <c r="EN242" s="44"/>
    </row>
    <row r="243" spans="1:144" s="15" customFormat="1" ht="18">
      <c r="A243" s="37"/>
      <c r="B243" s="119" t="s">
        <v>384</v>
      </c>
      <c r="C243" s="23" t="s">
        <v>381</v>
      </c>
      <c r="D243" s="25"/>
      <c r="E243" s="71"/>
      <c r="F243" s="25"/>
      <c r="G243" s="25"/>
      <c r="H243" s="25"/>
      <c r="I243" s="25"/>
      <c r="J243" s="25"/>
      <c r="K243" s="25"/>
      <c r="L243" s="25"/>
      <c r="M243" s="25"/>
      <c r="N243" s="25">
        <v>60</v>
      </c>
      <c r="O243" s="25">
        <v>60</v>
      </c>
      <c r="P243" s="25">
        <v>60</v>
      </c>
      <c r="Q243" s="25">
        <v>120</v>
      </c>
      <c r="R243" s="25">
        <v>60</v>
      </c>
      <c r="S243" s="25"/>
      <c r="T243" s="25"/>
      <c r="U243" s="25"/>
      <c r="V243" s="25">
        <v>75</v>
      </c>
      <c r="W243" s="25">
        <v>90</v>
      </c>
      <c r="X243" s="25">
        <v>60</v>
      </c>
      <c r="Y243" s="25"/>
      <c r="Z243" s="25">
        <v>8</v>
      </c>
      <c r="AA243" s="25">
        <v>8</v>
      </c>
      <c r="AB243" s="25">
        <v>8</v>
      </c>
      <c r="AC243" s="25">
        <v>16</v>
      </c>
      <c r="AD243" s="25">
        <v>16</v>
      </c>
      <c r="AE243" s="25">
        <v>8</v>
      </c>
      <c r="AF243" s="25">
        <v>16</v>
      </c>
      <c r="AG243" s="25">
        <v>8</v>
      </c>
      <c r="AH243" s="25">
        <v>16</v>
      </c>
      <c r="AI243" s="25">
        <v>16</v>
      </c>
      <c r="AJ243" s="25">
        <v>16</v>
      </c>
      <c r="AK243" s="25">
        <v>16</v>
      </c>
      <c r="AL243" s="25">
        <v>40</v>
      </c>
      <c r="AM243" s="25">
        <v>16</v>
      </c>
      <c r="AN243" s="25">
        <v>40</v>
      </c>
      <c r="AO243" s="25">
        <v>65</v>
      </c>
      <c r="AP243" s="25">
        <v>40</v>
      </c>
      <c r="AQ243" s="25">
        <v>18</v>
      </c>
      <c r="AR243" s="25">
        <v>40</v>
      </c>
      <c r="AS243" s="25"/>
      <c r="AT243" s="25">
        <v>40</v>
      </c>
      <c r="AU243" s="25">
        <v>69</v>
      </c>
      <c r="AV243" s="25">
        <v>40</v>
      </c>
      <c r="AW243" s="25"/>
      <c r="AX243" s="25">
        <v>32</v>
      </c>
      <c r="AY243" s="25">
        <v>60</v>
      </c>
      <c r="AZ243" s="25">
        <v>60</v>
      </c>
      <c r="BA243" s="25">
        <v>60</v>
      </c>
      <c r="BB243" s="25">
        <v>60</v>
      </c>
      <c r="BC243" s="25">
        <v>90</v>
      </c>
      <c r="BD243" s="25">
        <v>90</v>
      </c>
      <c r="BE243" s="25">
        <v>90</v>
      </c>
      <c r="BF243" s="25">
        <v>90</v>
      </c>
      <c r="BG243" s="25">
        <v>119</v>
      </c>
      <c r="BH243" s="25">
        <v>60</v>
      </c>
      <c r="BI243" s="25">
        <v>8</v>
      </c>
      <c r="BJ243" s="25">
        <v>60</v>
      </c>
      <c r="BK243" s="25"/>
      <c r="BL243" s="25">
        <v>60</v>
      </c>
      <c r="BM243" s="25">
        <v>66</v>
      </c>
      <c r="BN243" s="25"/>
      <c r="BO243" s="25">
        <v>80</v>
      </c>
      <c r="BP243" s="25">
        <v>56</v>
      </c>
      <c r="BQ243" s="25">
        <v>60</v>
      </c>
      <c r="BR243" s="25"/>
      <c r="BS243" s="25">
        <v>60</v>
      </c>
      <c r="BT243" s="25">
        <v>56</v>
      </c>
      <c r="BU243" s="25">
        <v>40</v>
      </c>
      <c r="BV243" s="25">
        <v>36</v>
      </c>
      <c r="BW243" s="25">
        <v>60</v>
      </c>
      <c r="BX243" s="25">
        <v>60</v>
      </c>
      <c r="BY243" s="25"/>
      <c r="BZ243" s="25"/>
      <c r="CA243" s="25"/>
      <c r="CB243" s="25">
        <v>32</v>
      </c>
      <c r="CC243" s="25">
        <v>25</v>
      </c>
      <c r="CD243" s="25">
        <v>70</v>
      </c>
      <c r="CE243" s="25">
        <v>27</v>
      </c>
      <c r="CF243" s="25">
        <v>27</v>
      </c>
      <c r="CG243" s="15">
        <v>8</v>
      </c>
      <c r="CH243" s="25"/>
      <c r="CI243" s="25">
        <v>60</v>
      </c>
      <c r="CJ243" s="25">
        <v>59</v>
      </c>
      <c r="CK243" s="25">
        <v>59</v>
      </c>
      <c r="CL243" s="25">
        <v>112</v>
      </c>
      <c r="CM243" s="25">
        <v>7</v>
      </c>
      <c r="CN243" s="25">
        <v>12</v>
      </c>
      <c r="CO243" s="25">
        <v>25</v>
      </c>
      <c r="CP243" s="25">
        <v>64</v>
      </c>
      <c r="CQ243" s="25">
        <v>36</v>
      </c>
      <c r="CR243" s="25">
        <v>36</v>
      </c>
      <c r="CS243" s="25">
        <v>64</v>
      </c>
      <c r="CT243" s="25">
        <v>64</v>
      </c>
      <c r="CU243" s="25">
        <v>96</v>
      </c>
      <c r="CV243" s="25">
        <v>81</v>
      </c>
      <c r="CW243" s="25">
        <v>56</v>
      </c>
      <c r="CX243" s="25">
        <v>8</v>
      </c>
      <c r="CY243" s="25">
        <v>8</v>
      </c>
      <c r="CZ243" s="25">
        <v>12</v>
      </c>
      <c r="DA243" s="25">
        <v>8</v>
      </c>
      <c r="DB243" s="25">
        <v>56</v>
      </c>
      <c r="DC243" s="25">
        <v>56</v>
      </c>
      <c r="DD243" s="25">
        <v>56</v>
      </c>
      <c r="DE243" s="25">
        <v>56</v>
      </c>
      <c r="DF243" s="25">
        <v>24</v>
      </c>
      <c r="DG243" s="25"/>
      <c r="DH243" s="15">
        <v>12</v>
      </c>
      <c r="DI243" s="36"/>
      <c r="DJ243" s="25">
        <v>60</v>
      </c>
      <c r="DK243" s="25"/>
      <c r="DL243" s="25"/>
      <c r="DM243" s="25"/>
      <c r="DN243" s="25">
        <v>20</v>
      </c>
      <c r="DO243" s="25"/>
      <c r="DP243" s="25">
        <v>60</v>
      </c>
      <c r="DQ243" s="25">
        <v>60</v>
      </c>
      <c r="DR243" s="25">
        <v>119</v>
      </c>
      <c r="DS243" s="25"/>
      <c r="DT243" s="33">
        <v>60</v>
      </c>
      <c r="DU243" s="33">
        <v>60</v>
      </c>
      <c r="DV243" s="33">
        <v>60</v>
      </c>
      <c r="DW243" s="33">
        <v>60</v>
      </c>
      <c r="DX243" s="33"/>
      <c r="DY243" s="33">
        <v>12</v>
      </c>
      <c r="DZ243" s="33">
        <v>16</v>
      </c>
      <c r="EA243" s="33">
        <v>16</v>
      </c>
      <c r="EB243" s="33">
        <v>2</v>
      </c>
      <c r="EC243" s="33">
        <v>16</v>
      </c>
      <c r="ED243" s="33">
        <v>2</v>
      </c>
      <c r="EE243" s="33">
        <v>11</v>
      </c>
      <c r="EF243" s="33">
        <v>8</v>
      </c>
      <c r="EG243" s="33">
        <v>8</v>
      </c>
      <c r="EH243" s="33">
        <v>24</v>
      </c>
      <c r="EI243" s="33"/>
      <c r="EJ243" s="33"/>
      <c r="EK243" s="33"/>
      <c r="EL243" s="61">
        <f t="shared" si="77"/>
        <v>4648</v>
      </c>
      <c r="EM243" s="65">
        <f t="shared" si="78"/>
        <v>106</v>
      </c>
      <c r="EN243" s="44"/>
    </row>
    <row r="244" spans="1:144" s="11" customFormat="1" ht="18">
      <c r="A244" s="37" t="s">
        <v>776</v>
      </c>
      <c r="B244" s="22" t="s">
        <v>385</v>
      </c>
      <c r="C244" s="23" t="s">
        <v>375</v>
      </c>
      <c r="D244" s="28">
        <v>3</v>
      </c>
      <c r="E244" s="63">
        <v>5</v>
      </c>
      <c r="F244" s="28">
        <v>2</v>
      </c>
      <c r="G244" s="28">
        <v>1</v>
      </c>
      <c r="H244" s="28">
        <v>1</v>
      </c>
      <c r="I244" s="28">
        <v>1</v>
      </c>
      <c r="J244" s="28">
        <v>1</v>
      </c>
      <c r="K244" s="28">
        <v>1</v>
      </c>
      <c r="L244" s="28">
        <v>1</v>
      </c>
      <c r="M244" s="28">
        <v>1</v>
      </c>
      <c r="N244" s="28">
        <v>1</v>
      </c>
      <c r="O244" s="28">
        <v>1</v>
      </c>
      <c r="P244" s="28">
        <v>1</v>
      </c>
      <c r="Q244" s="28">
        <v>2</v>
      </c>
      <c r="R244" s="28">
        <v>1</v>
      </c>
      <c r="S244" s="28">
        <v>1</v>
      </c>
      <c r="T244" s="28">
        <v>1</v>
      </c>
      <c r="U244" s="28">
        <v>1</v>
      </c>
      <c r="V244" s="24">
        <v>1</v>
      </c>
      <c r="W244" s="24">
        <v>1</v>
      </c>
      <c r="X244" s="24">
        <v>1</v>
      </c>
      <c r="Y244" s="24">
        <v>2</v>
      </c>
      <c r="Z244" s="24">
        <v>1</v>
      </c>
      <c r="AA244" s="24">
        <v>1</v>
      </c>
      <c r="AB244" s="24">
        <v>1</v>
      </c>
      <c r="AC244" s="24">
        <v>1</v>
      </c>
      <c r="AD244" s="24">
        <v>1</v>
      </c>
      <c r="AE244" s="24">
        <v>1</v>
      </c>
      <c r="AF244" s="24">
        <v>1</v>
      </c>
      <c r="AG244" s="24">
        <v>1</v>
      </c>
      <c r="AH244" s="24">
        <v>1</v>
      </c>
      <c r="AI244" s="24">
        <v>1</v>
      </c>
      <c r="AJ244" s="24">
        <v>1</v>
      </c>
      <c r="AK244" s="24">
        <v>1</v>
      </c>
      <c r="AL244" s="24">
        <v>1</v>
      </c>
      <c r="AM244" s="24">
        <v>1</v>
      </c>
      <c r="AN244" s="24">
        <v>1</v>
      </c>
      <c r="AO244" s="24">
        <v>1</v>
      </c>
      <c r="AP244" s="24">
        <v>1</v>
      </c>
      <c r="AQ244" s="24">
        <v>1</v>
      </c>
      <c r="AR244" s="24">
        <v>1</v>
      </c>
      <c r="AS244" s="24">
        <v>1</v>
      </c>
      <c r="AT244" s="24">
        <v>1</v>
      </c>
      <c r="AU244" s="24">
        <v>1</v>
      </c>
      <c r="AV244" s="24">
        <v>1</v>
      </c>
      <c r="AW244" s="24">
        <v>1</v>
      </c>
      <c r="AX244" s="24">
        <v>1</v>
      </c>
      <c r="AY244" s="24">
        <v>1</v>
      </c>
      <c r="AZ244" s="24">
        <v>1</v>
      </c>
      <c r="BA244" s="24">
        <v>1</v>
      </c>
      <c r="BB244" s="24">
        <v>1</v>
      </c>
      <c r="BC244" s="24">
        <v>1</v>
      </c>
      <c r="BD244" s="24">
        <v>1</v>
      </c>
      <c r="BE244" s="24">
        <v>1</v>
      </c>
      <c r="BF244" s="24">
        <v>1</v>
      </c>
      <c r="BG244" s="24">
        <v>1</v>
      </c>
      <c r="BH244" s="24">
        <v>1</v>
      </c>
      <c r="BI244" s="24">
        <v>1</v>
      </c>
      <c r="BJ244" s="24">
        <v>1</v>
      </c>
      <c r="BK244" s="24">
        <v>2</v>
      </c>
      <c r="BL244" s="24">
        <v>1</v>
      </c>
      <c r="BM244" s="24">
        <v>1</v>
      </c>
      <c r="BN244" s="24">
        <v>1</v>
      </c>
      <c r="BO244" s="24">
        <v>1</v>
      </c>
      <c r="BP244" s="24">
        <v>1</v>
      </c>
      <c r="BQ244" s="24">
        <v>1</v>
      </c>
      <c r="BR244" s="24">
        <v>2</v>
      </c>
      <c r="BS244" s="24">
        <v>1</v>
      </c>
      <c r="BT244" s="24">
        <v>1</v>
      </c>
      <c r="BU244" s="24">
        <v>1</v>
      </c>
      <c r="BV244" s="24">
        <v>1</v>
      </c>
      <c r="BW244" s="24">
        <v>1</v>
      </c>
      <c r="BX244" s="24">
        <v>1</v>
      </c>
      <c r="BY244" s="24"/>
      <c r="BZ244" s="24"/>
      <c r="CA244" s="24"/>
      <c r="CB244" s="24">
        <v>1</v>
      </c>
      <c r="CC244" s="24">
        <v>1</v>
      </c>
      <c r="CD244" s="24">
        <v>1</v>
      </c>
      <c r="CE244" s="24">
        <v>1</v>
      </c>
      <c r="CF244" s="24">
        <v>1</v>
      </c>
      <c r="CG244" s="11">
        <v>1</v>
      </c>
      <c r="CH244" s="24"/>
      <c r="CI244" s="24">
        <v>1</v>
      </c>
      <c r="CJ244" s="24">
        <v>1</v>
      </c>
      <c r="CK244" s="24">
        <v>1</v>
      </c>
      <c r="CL244" s="24">
        <v>2</v>
      </c>
      <c r="CM244" s="24"/>
      <c r="CN244" s="24"/>
      <c r="CO244" s="24">
        <v>1</v>
      </c>
      <c r="CP244" s="24">
        <v>1</v>
      </c>
      <c r="CQ244" s="24">
        <v>1</v>
      </c>
      <c r="CR244" s="24">
        <v>1</v>
      </c>
      <c r="CS244" s="24">
        <v>1</v>
      </c>
      <c r="CT244" s="24">
        <v>1</v>
      </c>
      <c r="CU244" s="24">
        <v>1</v>
      </c>
      <c r="CV244" s="24">
        <v>1</v>
      </c>
      <c r="CW244" s="24">
        <v>1</v>
      </c>
      <c r="CX244" s="24">
        <v>1</v>
      </c>
      <c r="CY244" s="24">
        <v>1</v>
      </c>
      <c r="CZ244" s="24">
        <v>1</v>
      </c>
      <c r="DA244" s="24">
        <v>1</v>
      </c>
      <c r="DB244" s="24">
        <v>1</v>
      </c>
      <c r="DC244" s="24">
        <v>1</v>
      </c>
      <c r="DD244" s="24">
        <v>1</v>
      </c>
      <c r="DE244" s="24">
        <v>1</v>
      </c>
      <c r="DF244" s="24">
        <v>1</v>
      </c>
      <c r="DG244" s="24">
        <v>1</v>
      </c>
      <c r="DH244" s="11">
        <v>1</v>
      </c>
      <c r="DI244" s="41"/>
      <c r="DJ244" s="24">
        <v>1</v>
      </c>
      <c r="DK244" s="24"/>
      <c r="DL244" s="24">
        <v>1</v>
      </c>
      <c r="DM244" s="24">
        <v>1</v>
      </c>
      <c r="DN244" s="24">
        <v>1</v>
      </c>
      <c r="DO244" s="24">
        <v>1</v>
      </c>
      <c r="DP244" s="24">
        <v>1</v>
      </c>
      <c r="DQ244" s="24">
        <v>1</v>
      </c>
      <c r="DR244" s="24">
        <v>1</v>
      </c>
      <c r="DS244" s="24"/>
      <c r="DT244" s="64">
        <v>1</v>
      </c>
      <c r="DU244" s="64">
        <v>1</v>
      </c>
      <c r="DV244" s="64">
        <v>1</v>
      </c>
      <c r="DW244" s="64">
        <v>1</v>
      </c>
      <c r="DX244" s="64"/>
      <c r="DY244" s="64">
        <v>1</v>
      </c>
      <c r="DZ244" s="64">
        <v>1</v>
      </c>
      <c r="EA244" s="64">
        <v>1</v>
      </c>
      <c r="EB244" s="64"/>
      <c r="EC244" s="64">
        <v>1</v>
      </c>
      <c r="ED244" s="64"/>
      <c r="EE244" s="64">
        <v>1</v>
      </c>
      <c r="EF244" s="64">
        <v>1</v>
      </c>
      <c r="EG244" s="64">
        <v>1</v>
      </c>
      <c r="EH244" s="64">
        <v>1</v>
      </c>
      <c r="EI244" s="64">
        <v>1</v>
      </c>
      <c r="EJ244" s="64">
        <v>1</v>
      </c>
      <c r="EK244" s="34">
        <v>1</v>
      </c>
      <c r="EL244" s="61">
        <f t="shared" si="77"/>
        <v>138</v>
      </c>
      <c r="EM244" s="65">
        <f t="shared" si="78"/>
        <v>10</v>
      </c>
      <c r="EN244" s="50"/>
    </row>
    <row r="245" spans="1:144" s="15" customFormat="1" ht="18">
      <c r="A245" s="37" t="s">
        <v>777</v>
      </c>
      <c r="B245" s="22" t="s">
        <v>386</v>
      </c>
      <c r="C245" s="23" t="s">
        <v>387</v>
      </c>
      <c r="D245" s="25">
        <v>50</v>
      </c>
      <c r="E245" s="71">
        <v>50</v>
      </c>
      <c r="F245" s="25">
        <v>40</v>
      </c>
      <c r="G245" s="25">
        <v>30</v>
      </c>
      <c r="H245" s="25">
        <v>10</v>
      </c>
      <c r="I245" s="25">
        <v>25</v>
      </c>
      <c r="J245" s="25">
        <v>30</v>
      </c>
      <c r="K245" s="25">
        <v>15</v>
      </c>
      <c r="L245" s="25">
        <v>60</v>
      </c>
      <c r="M245" s="25">
        <v>30</v>
      </c>
      <c r="N245" s="25">
        <v>30</v>
      </c>
      <c r="O245" s="25">
        <v>35</v>
      </c>
      <c r="P245" s="25">
        <v>35</v>
      </c>
      <c r="Q245" s="25">
        <v>50</v>
      </c>
      <c r="R245" s="25">
        <v>20</v>
      </c>
      <c r="S245" s="25">
        <v>10</v>
      </c>
      <c r="T245" s="25">
        <v>10</v>
      </c>
      <c r="U245" s="25">
        <v>10</v>
      </c>
      <c r="V245" s="25">
        <v>25</v>
      </c>
      <c r="W245" s="25">
        <v>40</v>
      </c>
      <c r="X245" s="25">
        <v>40</v>
      </c>
      <c r="Y245" s="25">
        <v>20</v>
      </c>
      <c r="Z245" s="25">
        <v>7</v>
      </c>
      <c r="AA245" s="25">
        <v>7</v>
      </c>
      <c r="AB245" s="25">
        <v>8</v>
      </c>
      <c r="AC245" s="25">
        <v>10</v>
      </c>
      <c r="AD245" s="25">
        <v>15</v>
      </c>
      <c r="AE245" s="25">
        <v>7</v>
      </c>
      <c r="AF245" s="25">
        <v>10</v>
      </c>
      <c r="AG245" s="25">
        <v>7</v>
      </c>
      <c r="AH245" s="25">
        <v>15</v>
      </c>
      <c r="AI245" s="25">
        <v>15</v>
      </c>
      <c r="AJ245" s="25">
        <v>20</v>
      </c>
      <c r="AK245" s="25">
        <v>20</v>
      </c>
      <c r="AL245" s="25">
        <v>10</v>
      </c>
      <c r="AM245" s="25">
        <v>25</v>
      </c>
      <c r="AN245" s="25">
        <v>25</v>
      </c>
      <c r="AO245" s="25">
        <v>20</v>
      </c>
      <c r="AP245" s="25">
        <v>15</v>
      </c>
      <c r="AQ245" s="25">
        <v>15</v>
      </c>
      <c r="AR245" s="25">
        <v>25</v>
      </c>
      <c r="AS245" s="25">
        <v>20</v>
      </c>
      <c r="AT245" s="25">
        <v>15</v>
      </c>
      <c r="AU245" s="25">
        <v>25</v>
      </c>
      <c r="AV245" s="25">
        <v>10</v>
      </c>
      <c r="AW245" s="25">
        <v>12</v>
      </c>
      <c r="AX245" s="25">
        <v>15</v>
      </c>
      <c r="AY245" s="25">
        <v>20</v>
      </c>
      <c r="AZ245" s="25">
        <v>21</v>
      </c>
      <c r="BA245" s="25">
        <v>20</v>
      </c>
      <c r="BB245" s="25">
        <v>22</v>
      </c>
      <c r="BC245" s="25">
        <v>30</v>
      </c>
      <c r="BD245" s="25">
        <v>30</v>
      </c>
      <c r="BE245" s="25">
        <v>30</v>
      </c>
      <c r="BF245" s="25">
        <v>30</v>
      </c>
      <c r="BG245" s="25">
        <v>70</v>
      </c>
      <c r="BH245" s="25">
        <v>25</v>
      </c>
      <c r="BI245" s="25">
        <v>8</v>
      </c>
      <c r="BJ245" s="25">
        <v>20</v>
      </c>
      <c r="BK245" s="25">
        <v>22</v>
      </c>
      <c r="BL245" s="25">
        <v>22</v>
      </c>
      <c r="BM245" s="25">
        <v>20</v>
      </c>
      <c r="BN245" s="25">
        <v>12</v>
      </c>
      <c r="BO245" s="25">
        <v>30</v>
      </c>
      <c r="BP245" s="25">
        <v>22</v>
      </c>
      <c r="BQ245" s="25">
        <v>22</v>
      </c>
      <c r="BR245" s="25">
        <v>25</v>
      </c>
      <c r="BS245" s="25">
        <v>30</v>
      </c>
      <c r="BT245" s="25">
        <v>30</v>
      </c>
      <c r="BU245" s="25">
        <v>15</v>
      </c>
      <c r="BV245" s="25">
        <v>15</v>
      </c>
      <c r="BW245" s="25">
        <v>30</v>
      </c>
      <c r="BX245" s="25">
        <v>9</v>
      </c>
      <c r="BY245" s="25"/>
      <c r="BZ245" s="25"/>
      <c r="CA245" s="25"/>
      <c r="CB245" s="25">
        <v>15</v>
      </c>
      <c r="CC245" s="25">
        <v>15</v>
      </c>
      <c r="CD245" s="25">
        <v>30</v>
      </c>
      <c r="CE245" s="25">
        <v>10</v>
      </c>
      <c r="CF245" s="25">
        <v>10</v>
      </c>
      <c r="CG245" s="15">
        <v>8</v>
      </c>
      <c r="CH245" s="25"/>
      <c r="CI245" s="25">
        <v>20</v>
      </c>
      <c r="CJ245" s="25">
        <v>15</v>
      </c>
      <c r="CK245" s="25">
        <v>20</v>
      </c>
      <c r="CL245" s="25">
        <v>40</v>
      </c>
      <c r="CM245" s="25"/>
      <c r="CN245" s="25"/>
      <c r="CO245" s="25">
        <v>10</v>
      </c>
      <c r="CP245" s="25">
        <v>20</v>
      </c>
      <c r="CQ245" s="25">
        <v>25</v>
      </c>
      <c r="CR245" s="25">
        <v>15</v>
      </c>
      <c r="CS245" s="25">
        <v>30</v>
      </c>
      <c r="CT245" s="25">
        <v>35</v>
      </c>
      <c r="CU245" s="25">
        <v>50</v>
      </c>
      <c r="CV245" s="25">
        <v>50</v>
      </c>
      <c r="CW245" s="25">
        <v>25</v>
      </c>
      <c r="CX245" s="25">
        <v>6</v>
      </c>
      <c r="CY245" s="25">
        <v>6</v>
      </c>
      <c r="CZ245" s="25">
        <v>7</v>
      </c>
      <c r="DA245" s="25">
        <v>6</v>
      </c>
      <c r="DB245" s="25">
        <v>20</v>
      </c>
      <c r="DC245" s="25">
        <v>35</v>
      </c>
      <c r="DD245" s="25">
        <v>35</v>
      </c>
      <c r="DE245" s="25">
        <v>35</v>
      </c>
      <c r="DF245" s="25">
        <v>35</v>
      </c>
      <c r="DG245" s="25">
        <v>25</v>
      </c>
      <c r="DH245" s="15">
        <v>6</v>
      </c>
      <c r="DI245" s="36"/>
      <c r="DJ245" s="25">
        <v>20</v>
      </c>
      <c r="DK245" s="25"/>
      <c r="DL245" s="25">
        <v>10</v>
      </c>
      <c r="DM245" s="25"/>
      <c r="DN245" s="25">
        <v>18</v>
      </c>
      <c r="DO245" s="25">
        <v>8</v>
      </c>
      <c r="DP245" s="25">
        <v>30</v>
      </c>
      <c r="DQ245" s="25">
        <v>30</v>
      </c>
      <c r="DR245" s="25">
        <v>50</v>
      </c>
      <c r="DS245" s="25"/>
      <c r="DT245" s="33">
        <v>20</v>
      </c>
      <c r="DU245" s="33">
        <v>20</v>
      </c>
      <c r="DV245" s="33">
        <v>24</v>
      </c>
      <c r="DW245" s="33">
        <v>22</v>
      </c>
      <c r="DX245" s="33"/>
      <c r="DY245" s="33">
        <v>12</v>
      </c>
      <c r="DZ245" s="33">
        <v>15</v>
      </c>
      <c r="EA245" s="33">
        <v>15</v>
      </c>
      <c r="EB245" s="33">
        <v>1</v>
      </c>
      <c r="EC245" s="33">
        <v>15</v>
      </c>
      <c r="ED245" s="33">
        <v>1</v>
      </c>
      <c r="EE245" s="33">
        <v>15</v>
      </c>
      <c r="EF245" s="33">
        <v>6</v>
      </c>
      <c r="EG245" s="33">
        <v>6</v>
      </c>
      <c r="EH245" s="33">
        <v>10</v>
      </c>
      <c r="EI245" s="33">
        <v>25</v>
      </c>
      <c r="EJ245" s="33">
        <v>20</v>
      </c>
      <c r="EK245" s="33">
        <v>12</v>
      </c>
      <c r="EL245" s="61">
        <f t="shared" si="77"/>
        <v>2732</v>
      </c>
      <c r="EM245" s="65">
        <f t="shared" si="78"/>
        <v>153</v>
      </c>
      <c r="EN245" s="44"/>
    </row>
    <row r="246" spans="1:144" s="15" customFormat="1" ht="18">
      <c r="A246" s="37" t="s">
        <v>778</v>
      </c>
      <c r="B246" s="22" t="s">
        <v>388</v>
      </c>
      <c r="C246" s="23" t="s">
        <v>389</v>
      </c>
      <c r="D246" s="25">
        <v>10</v>
      </c>
      <c r="E246" s="71">
        <v>10</v>
      </c>
      <c r="F246" s="25">
        <v>10</v>
      </c>
      <c r="G246" s="25">
        <v>10</v>
      </c>
      <c r="H246" s="25">
        <v>10</v>
      </c>
      <c r="I246" s="25">
        <v>10</v>
      </c>
      <c r="J246" s="25">
        <v>10</v>
      </c>
      <c r="K246" s="25">
        <v>12</v>
      </c>
      <c r="L246" s="25">
        <v>21</v>
      </c>
      <c r="M246" s="25">
        <v>10</v>
      </c>
      <c r="N246" s="25">
        <v>9</v>
      </c>
      <c r="O246" s="25">
        <v>18</v>
      </c>
      <c r="P246" s="25">
        <v>10</v>
      </c>
      <c r="Q246" s="25">
        <v>15</v>
      </c>
      <c r="R246" s="25">
        <v>15</v>
      </c>
      <c r="S246" s="25">
        <v>10</v>
      </c>
      <c r="T246" s="25">
        <v>10</v>
      </c>
      <c r="U246" s="25">
        <v>10</v>
      </c>
      <c r="V246" s="25">
        <v>10</v>
      </c>
      <c r="W246" s="25">
        <v>18</v>
      </c>
      <c r="X246" s="25">
        <v>18</v>
      </c>
      <c r="Y246" s="25">
        <v>10</v>
      </c>
      <c r="Z246" s="25">
        <v>7</v>
      </c>
      <c r="AA246" s="25">
        <v>7</v>
      </c>
      <c r="AB246" s="25">
        <v>8</v>
      </c>
      <c r="AC246" s="25">
        <v>10</v>
      </c>
      <c r="AD246" s="25">
        <v>15</v>
      </c>
      <c r="AE246" s="25">
        <v>7</v>
      </c>
      <c r="AF246" s="25">
        <v>10</v>
      </c>
      <c r="AG246" s="25">
        <v>7</v>
      </c>
      <c r="AH246" s="25">
        <v>15</v>
      </c>
      <c r="AI246" s="25">
        <v>15</v>
      </c>
      <c r="AJ246" s="25">
        <v>10</v>
      </c>
      <c r="AK246" s="25">
        <v>10</v>
      </c>
      <c r="AL246" s="25">
        <v>10</v>
      </c>
      <c r="AM246" s="25">
        <v>10</v>
      </c>
      <c r="AN246" s="25">
        <v>11</v>
      </c>
      <c r="AO246" s="25">
        <v>12</v>
      </c>
      <c r="AP246" s="25">
        <v>8</v>
      </c>
      <c r="AQ246" s="25">
        <v>15</v>
      </c>
      <c r="AR246" s="25">
        <v>12</v>
      </c>
      <c r="AS246" s="25">
        <v>10</v>
      </c>
      <c r="AT246" s="25">
        <v>10</v>
      </c>
      <c r="AU246" s="25">
        <v>10</v>
      </c>
      <c r="AV246" s="25">
        <v>10</v>
      </c>
      <c r="AW246" s="25">
        <v>12</v>
      </c>
      <c r="AX246" s="25">
        <v>15</v>
      </c>
      <c r="AY246" s="25">
        <v>10</v>
      </c>
      <c r="AZ246" s="25">
        <v>12</v>
      </c>
      <c r="BA246" s="25">
        <v>8</v>
      </c>
      <c r="BB246" s="25">
        <v>14</v>
      </c>
      <c r="BC246" s="25">
        <v>10</v>
      </c>
      <c r="BD246" s="25">
        <v>10</v>
      </c>
      <c r="BE246" s="25">
        <v>10</v>
      </c>
      <c r="BF246" s="25">
        <v>10</v>
      </c>
      <c r="BG246" s="25">
        <v>15</v>
      </c>
      <c r="BH246" s="25">
        <v>10</v>
      </c>
      <c r="BI246" s="25">
        <v>8</v>
      </c>
      <c r="BJ246" s="25">
        <v>15</v>
      </c>
      <c r="BK246" s="25">
        <v>11</v>
      </c>
      <c r="BL246" s="25">
        <v>11</v>
      </c>
      <c r="BM246" s="25">
        <v>10</v>
      </c>
      <c r="BN246" s="25">
        <v>12</v>
      </c>
      <c r="BO246" s="25">
        <v>12</v>
      </c>
      <c r="BP246" s="25">
        <v>15</v>
      </c>
      <c r="BQ246" s="25">
        <v>15</v>
      </c>
      <c r="BR246" s="25">
        <v>15</v>
      </c>
      <c r="BS246" s="25">
        <v>12</v>
      </c>
      <c r="BT246" s="25">
        <v>12</v>
      </c>
      <c r="BU246" s="25">
        <v>8</v>
      </c>
      <c r="BV246" s="25">
        <v>8</v>
      </c>
      <c r="BW246" s="25">
        <v>10</v>
      </c>
      <c r="BX246" s="25">
        <v>5</v>
      </c>
      <c r="BY246" s="25"/>
      <c r="BZ246" s="25"/>
      <c r="CA246" s="25"/>
      <c r="CB246" s="25">
        <v>7</v>
      </c>
      <c r="CC246" s="25">
        <v>8</v>
      </c>
      <c r="CD246" s="25">
        <v>8</v>
      </c>
      <c r="CE246" s="25">
        <v>5</v>
      </c>
      <c r="CF246" s="68">
        <v>9</v>
      </c>
      <c r="CG246" s="14">
        <v>8</v>
      </c>
      <c r="CH246" s="68"/>
      <c r="CI246" s="25">
        <v>9</v>
      </c>
      <c r="CJ246" s="25">
        <v>7</v>
      </c>
      <c r="CK246" s="25">
        <v>7</v>
      </c>
      <c r="CL246" s="25">
        <v>15</v>
      </c>
      <c r="CM246" s="25"/>
      <c r="CN246" s="25"/>
      <c r="CO246" s="25">
        <v>12</v>
      </c>
      <c r="CP246" s="25">
        <v>10</v>
      </c>
      <c r="CQ246" s="25">
        <v>11</v>
      </c>
      <c r="CR246" s="25">
        <v>14</v>
      </c>
      <c r="CS246" s="25">
        <v>12</v>
      </c>
      <c r="CT246" s="25">
        <v>12</v>
      </c>
      <c r="CU246" s="25">
        <v>21</v>
      </c>
      <c r="CV246" s="25">
        <v>11</v>
      </c>
      <c r="CW246" s="25">
        <v>8</v>
      </c>
      <c r="CX246" s="25">
        <v>6</v>
      </c>
      <c r="CY246" s="25">
        <v>6</v>
      </c>
      <c r="CZ246" s="25">
        <v>5</v>
      </c>
      <c r="DA246" s="25">
        <v>6</v>
      </c>
      <c r="DB246" s="25">
        <v>10</v>
      </c>
      <c r="DC246" s="25">
        <v>15</v>
      </c>
      <c r="DD246" s="25">
        <v>15</v>
      </c>
      <c r="DE246" s="25">
        <v>15</v>
      </c>
      <c r="DF246" s="25">
        <v>15</v>
      </c>
      <c r="DG246" s="25">
        <v>12</v>
      </c>
      <c r="DH246" s="15">
        <v>6</v>
      </c>
      <c r="DI246" s="36"/>
      <c r="DJ246" s="25">
        <v>10</v>
      </c>
      <c r="DK246" s="25"/>
      <c r="DL246" s="25">
        <v>10</v>
      </c>
      <c r="DM246" s="25"/>
      <c r="DN246" s="25">
        <v>9</v>
      </c>
      <c r="DO246" s="25">
        <v>8</v>
      </c>
      <c r="DP246" s="25">
        <v>10</v>
      </c>
      <c r="DQ246" s="25">
        <v>10</v>
      </c>
      <c r="DR246" s="25">
        <v>10</v>
      </c>
      <c r="DS246" s="25"/>
      <c r="DT246" s="33">
        <v>10</v>
      </c>
      <c r="DU246" s="33">
        <v>10</v>
      </c>
      <c r="DV246" s="33">
        <v>14</v>
      </c>
      <c r="DW246" s="33">
        <v>12</v>
      </c>
      <c r="DX246" s="33"/>
      <c r="DY246" s="33">
        <v>12</v>
      </c>
      <c r="DZ246" s="33">
        <v>20</v>
      </c>
      <c r="EA246" s="33">
        <v>15</v>
      </c>
      <c r="EB246" s="33">
        <v>15</v>
      </c>
      <c r="EC246" s="33">
        <v>20</v>
      </c>
      <c r="ED246" s="33">
        <v>10</v>
      </c>
      <c r="EE246" s="33">
        <v>12</v>
      </c>
      <c r="EF246" s="33">
        <v>6</v>
      </c>
      <c r="EG246" s="33">
        <v>10</v>
      </c>
      <c r="EH246" s="33">
        <v>10</v>
      </c>
      <c r="EI246" s="33">
        <v>10</v>
      </c>
      <c r="EJ246" s="33">
        <v>15</v>
      </c>
      <c r="EK246" s="33">
        <v>12</v>
      </c>
      <c r="EL246" s="61">
        <f t="shared" si="77"/>
        <v>1405</v>
      </c>
      <c r="EM246" s="65">
        <f t="shared" si="78"/>
        <v>82</v>
      </c>
      <c r="EN246" s="44"/>
    </row>
    <row r="247" spans="1:144" s="15" customFormat="1" ht="18">
      <c r="A247" s="37" t="s">
        <v>779</v>
      </c>
      <c r="B247" s="22" t="s">
        <v>390</v>
      </c>
      <c r="C247" s="23" t="s">
        <v>375</v>
      </c>
      <c r="D247" s="25">
        <v>3</v>
      </c>
      <c r="E247" s="71">
        <v>5</v>
      </c>
      <c r="F247" s="25">
        <v>2</v>
      </c>
      <c r="G247" s="25">
        <v>1</v>
      </c>
      <c r="H247" s="25">
        <v>1</v>
      </c>
      <c r="I247" s="25">
        <v>1</v>
      </c>
      <c r="J247" s="25">
        <v>1</v>
      </c>
      <c r="K247" s="25">
        <v>1</v>
      </c>
      <c r="L247" s="25">
        <v>1</v>
      </c>
      <c r="M247" s="25">
        <v>1</v>
      </c>
      <c r="N247" s="25">
        <v>1</v>
      </c>
      <c r="O247" s="25">
        <v>1</v>
      </c>
      <c r="P247" s="25">
        <v>1</v>
      </c>
      <c r="Q247" s="25">
        <v>2</v>
      </c>
      <c r="R247" s="25">
        <v>1</v>
      </c>
      <c r="S247" s="25">
        <v>1</v>
      </c>
      <c r="T247" s="25">
        <v>1</v>
      </c>
      <c r="U247" s="25">
        <v>1</v>
      </c>
      <c r="V247" s="25">
        <v>1</v>
      </c>
      <c r="W247" s="25">
        <v>1</v>
      </c>
      <c r="X247" s="25">
        <v>1</v>
      </c>
      <c r="Y247" s="25">
        <v>2</v>
      </c>
      <c r="Z247" s="25">
        <v>1</v>
      </c>
      <c r="AA247" s="25">
        <v>1</v>
      </c>
      <c r="AB247" s="25">
        <v>1</v>
      </c>
      <c r="AC247" s="25">
        <v>1</v>
      </c>
      <c r="AD247" s="25">
        <v>1</v>
      </c>
      <c r="AE247" s="25">
        <v>1</v>
      </c>
      <c r="AF247" s="25">
        <v>1</v>
      </c>
      <c r="AG247" s="25">
        <v>1</v>
      </c>
      <c r="AH247" s="25">
        <v>1</v>
      </c>
      <c r="AI247" s="25">
        <v>1</v>
      </c>
      <c r="AJ247" s="25">
        <v>1</v>
      </c>
      <c r="AK247" s="25">
        <v>1</v>
      </c>
      <c r="AL247" s="25">
        <v>1</v>
      </c>
      <c r="AM247" s="25">
        <v>1</v>
      </c>
      <c r="AN247" s="25">
        <v>1</v>
      </c>
      <c r="AO247" s="25">
        <v>1</v>
      </c>
      <c r="AP247" s="25">
        <v>1</v>
      </c>
      <c r="AQ247" s="25">
        <v>1</v>
      </c>
      <c r="AR247" s="25">
        <v>1</v>
      </c>
      <c r="AS247" s="25">
        <v>1</v>
      </c>
      <c r="AT247" s="25">
        <v>1</v>
      </c>
      <c r="AU247" s="25">
        <v>1</v>
      </c>
      <c r="AV247" s="25">
        <v>1</v>
      </c>
      <c r="AW247" s="25">
        <v>1</v>
      </c>
      <c r="AX247" s="25">
        <v>1</v>
      </c>
      <c r="AY247" s="25">
        <v>1</v>
      </c>
      <c r="AZ247" s="25">
        <v>1</v>
      </c>
      <c r="BA247" s="25">
        <v>1</v>
      </c>
      <c r="BB247" s="25">
        <v>1</v>
      </c>
      <c r="BC247" s="25">
        <v>1</v>
      </c>
      <c r="BD247" s="25">
        <v>1</v>
      </c>
      <c r="BE247" s="25">
        <v>1</v>
      </c>
      <c r="BF247" s="25">
        <v>1</v>
      </c>
      <c r="BG247" s="25">
        <v>1</v>
      </c>
      <c r="BH247" s="25">
        <v>1</v>
      </c>
      <c r="BI247" s="25">
        <v>1</v>
      </c>
      <c r="BJ247" s="25">
        <v>1</v>
      </c>
      <c r="BK247" s="25">
        <v>2</v>
      </c>
      <c r="BL247" s="25">
        <v>1</v>
      </c>
      <c r="BM247" s="25">
        <v>1</v>
      </c>
      <c r="BN247" s="25">
        <v>1</v>
      </c>
      <c r="BO247" s="25">
        <v>1</v>
      </c>
      <c r="BP247" s="25">
        <v>1</v>
      </c>
      <c r="BQ247" s="25">
        <v>1</v>
      </c>
      <c r="BR247" s="25">
        <v>2</v>
      </c>
      <c r="BS247" s="25">
        <v>1</v>
      </c>
      <c r="BT247" s="25">
        <v>1</v>
      </c>
      <c r="BU247" s="25">
        <v>1</v>
      </c>
      <c r="BV247" s="25">
        <v>1</v>
      </c>
      <c r="BW247" s="25">
        <v>1</v>
      </c>
      <c r="BX247" s="25">
        <v>1</v>
      </c>
      <c r="BY247" s="25"/>
      <c r="BZ247" s="25"/>
      <c r="CA247" s="25"/>
      <c r="CB247" s="25">
        <v>1</v>
      </c>
      <c r="CC247" s="25">
        <v>1</v>
      </c>
      <c r="CD247" s="25">
        <v>1</v>
      </c>
      <c r="CE247" s="25">
        <v>1</v>
      </c>
      <c r="CF247" s="25">
        <v>1</v>
      </c>
      <c r="CG247" s="15">
        <v>1</v>
      </c>
      <c r="CH247" s="25"/>
      <c r="CI247" s="25">
        <v>1</v>
      </c>
      <c r="CJ247" s="25">
        <v>1</v>
      </c>
      <c r="CK247" s="25">
        <v>1</v>
      </c>
      <c r="CL247" s="25">
        <v>2</v>
      </c>
      <c r="CM247" s="25"/>
      <c r="CN247" s="25"/>
      <c r="CO247" s="25">
        <v>1</v>
      </c>
      <c r="CP247" s="25">
        <v>1</v>
      </c>
      <c r="CQ247" s="25">
        <v>1</v>
      </c>
      <c r="CR247" s="25">
        <v>1</v>
      </c>
      <c r="CS247" s="25">
        <v>1</v>
      </c>
      <c r="CT247" s="25">
        <v>1</v>
      </c>
      <c r="CU247" s="25">
        <v>1</v>
      </c>
      <c r="CV247" s="25">
        <v>1</v>
      </c>
      <c r="CW247" s="25">
        <v>1</v>
      </c>
      <c r="CX247" s="25">
        <v>1</v>
      </c>
      <c r="CY247" s="25">
        <v>1</v>
      </c>
      <c r="CZ247" s="25">
        <v>1</v>
      </c>
      <c r="DA247" s="25">
        <v>1</v>
      </c>
      <c r="DB247" s="25">
        <v>1</v>
      </c>
      <c r="DC247" s="25">
        <v>1</v>
      </c>
      <c r="DD247" s="25">
        <v>1</v>
      </c>
      <c r="DE247" s="25">
        <v>1</v>
      </c>
      <c r="DF247" s="25">
        <v>1</v>
      </c>
      <c r="DG247" s="25">
        <v>1</v>
      </c>
      <c r="DH247" s="15">
        <v>1</v>
      </c>
      <c r="DI247" s="36"/>
      <c r="DJ247" s="25">
        <v>1</v>
      </c>
      <c r="DK247" s="25"/>
      <c r="DL247" s="25">
        <v>1</v>
      </c>
      <c r="DM247" s="25">
        <v>1</v>
      </c>
      <c r="DN247" s="25">
        <v>1</v>
      </c>
      <c r="DO247" s="25">
        <v>1</v>
      </c>
      <c r="DP247" s="25">
        <v>1</v>
      </c>
      <c r="DQ247" s="25">
        <v>1</v>
      </c>
      <c r="DR247" s="25">
        <v>1</v>
      </c>
      <c r="DS247" s="25"/>
      <c r="DT247" s="81">
        <v>1</v>
      </c>
      <c r="DU247" s="81">
        <v>1</v>
      </c>
      <c r="DV247" s="81">
        <v>1</v>
      </c>
      <c r="DW247" s="81">
        <v>1</v>
      </c>
      <c r="DX247" s="81"/>
      <c r="DY247" s="81">
        <v>1</v>
      </c>
      <c r="DZ247" s="81">
        <v>1</v>
      </c>
      <c r="EA247" s="81">
        <v>1</v>
      </c>
      <c r="EB247" s="81"/>
      <c r="EC247" s="81">
        <v>1</v>
      </c>
      <c r="ED247" s="81"/>
      <c r="EE247" s="81">
        <v>1</v>
      </c>
      <c r="EF247" s="81">
        <v>1</v>
      </c>
      <c r="EG247" s="81">
        <v>1</v>
      </c>
      <c r="EH247" s="81">
        <v>1</v>
      </c>
      <c r="EI247" s="81">
        <v>1</v>
      </c>
      <c r="EJ247" s="81">
        <v>1</v>
      </c>
      <c r="EK247" s="81">
        <v>1</v>
      </c>
      <c r="EL247" s="61">
        <f t="shared" si="77"/>
        <v>138</v>
      </c>
      <c r="EM247" s="65">
        <f t="shared" si="78"/>
        <v>10</v>
      </c>
      <c r="EN247" s="44"/>
    </row>
    <row r="248" spans="1:144" s="15" customFormat="1" ht="18">
      <c r="A248" s="37" t="s">
        <v>780</v>
      </c>
      <c r="B248" s="22" t="s">
        <v>391</v>
      </c>
      <c r="C248" s="23" t="s">
        <v>375</v>
      </c>
      <c r="D248" s="25">
        <v>3</v>
      </c>
      <c r="E248" s="71">
        <v>5</v>
      </c>
      <c r="F248" s="25">
        <v>2</v>
      </c>
      <c r="G248" s="25">
        <v>1</v>
      </c>
      <c r="H248" s="25">
        <v>1</v>
      </c>
      <c r="I248" s="25">
        <v>1</v>
      </c>
      <c r="J248" s="25">
        <v>1</v>
      </c>
      <c r="K248" s="25">
        <v>1</v>
      </c>
      <c r="L248" s="25">
        <v>1</v>
      </c>
      <c r="M248" s="25">
        <v>1</v>
      </c>
      <c r="N248" s="25">
        <v>1</v>
      </c>
      <c r="O248" s="25">
        <v>1</v>
      </c>
      <c r="P248" s="25">
        <v>1</v>
      </c>
      <c r="Q248" s="25">
        <v>2</v>
      </c>
      <c r="R248" s="25">
        <v>1</v>
      </c>
      <c r="S248" s="25">
        <v>1</v>
      </c>
      <c r="T248" s="25">
        <v>1</v>
      </c>
      <c r="U248" s="25">
        <v>1</v>
      </c>
      <c r="V248" s="25">
        <v>1</v>
      </c>
      <c r="W248" s="25">
        <v>1</v>
      </c>
      <c r="X248" s="25">
        <v>1</v>
      </c>
      <c r="Y248" s="25">
        <v>2</v>
      </c>
      <c r="Z248" s="25">
        <v>1</v>
      </c>
      <c r="AA248" s="25">
        <v>1</v>
      </c>
      <c r="AB248" s="25">
        <v>1</v>
      </c>
      <c r="AC248" s="25">
        <v>1</v>
      </c>
      <c r="AD248" s="25">
        <v>1</v>
      </c>
      <c r="AE248" s="25">
        <v>1</v>
      </c>
      <c r="AF248" s="25">
        <v>1</v>
      </c>
      <c r="AG248" s="25">
        <v>1</v>
      </c>
      <c r="AH248" s="25">
        <v>1</v>
      </c>
      <c r="AI248" s="25">
        <v>1</v>
      </c>
      <c r="AJ248" s="25">
        <v>1</v>
      </c>
      <c r="AK248" s="25">
        <v>1</v>
      </c>
      <c r="AL248" s="25">
        <v>1</v>
      </c>
      <c r="AM248" s="25">
        <v>1</v>
      </c>
      <c r="AN248" s="25">
        <v>1</v>
      </c>
      <c r="AO248" s="25">
        <v>1</v>
      </c>
      <c r="AP248" s="25">
        <v>1</v>
      </c>
      <c r="AQ248" s="25">
        <v>1</v>
      </c>
      <c r="AR248" s="25">
        <v>1</v>
      </c>
      <c r="AS248" s="25">
        <v>1</v>
      </c>
      <c r="AT248" s="25">
        <v>1</v>
      </c>
      <c r="AU248" s="25">
        <v>1</v>
      </c>
      <c r="AV248" s="25">
        <v>1</v>
      </c>
      <c r="AW248" s="25">
        <v>1</v>
      </c>
      <c r="AX248" s="25">
        <v>1</v>
      </c>
      <c r="AY248" s="25">
        <v>1</v>
      </c>
      <c r="AZ248" s="25">
        <v>1</v>
      </c>
      <c r="BA248" s="25">
        <v>1</v>
      </c>
      <c r="BB248" s="25">
        <v>1</v>
      </c>
      <c r="BC248" s="25">
        <v>1</v>
      </c>
      <c r="BD248" s="25">
        <v>1</v>
      </c>
      <c r="BE248" s="25">
        <v>1</v>
      </c>
      <c r="BF248" s="25">
        <v>1</v>
      </c>
      <c r="BG248" s="25">
        <v>1</v>
      </c>
      <c r="BH248" s="25">
        <v>1</v>
      </c>
      <c r="BI248" s="25">
        <v>1</v>
      </c>
      <c r="BJ248" s="25">
        <v>1</v>
      </c>
      <c r="BK248" s="25">
        <v>2</v>
      </c>
      <c r="BL248" s="25">
        <v>1</v>
      </c>
      <c r="BM248" s="25">
        <v>1</v>
      </c>
      <c r="BN248" s="25">
        <v>1</v>
      </c>
      <c r="BO248" s="25">
        <v>1</v>
      </c>
      <c r="BP248" s="25">
        <v>1</v>
      </c>
      <c r="BQ248" s="25">
        <v>1</v>
      </c>
      <c r="BR248" s="25">
        <v>2</v>
      </c>
      <c r="BS248" s="25">
        <v>1</v>
      </c>
      <c r="BT248" s="25">
        <v>1</v>
      </c>
      <c r="BU248" s="25">
        <v>1</v>
      </c>
      <c r="BV248" s="25">
        <v>1</v>
      </c>
      <c r="BW248" s="25">
        <v>1</v>
      </c>
      <c r="BX248" s="25">
        <v>1</v>
      </c>
      <c r="BY248" s="25"/>
      <c r="BZ248" s="25"/>
      <c r="CA248" s="25"/>
      <c r="CB248" s="25">
        <v>1</v>
      </c>
      <c r="CC248" s="25">
        <v>1</v>
      </c>
      <c r="CD248" s="25">
        <v>1</v>
      </c>
      <c r="CE248" s="25">
        <v>1</v>
      </c>
      <c r="CF248" s="25">
        <v>1</v>
      </c>
      <c r="CG248" s="15">
        <v>1</v>
      </c>
      <c r="CH248" s="25"/>
      <c r="CI248" s="25">
        <v>1</v>
      </c>
      <c r="CJ248" s="25">
        <v>1</v>
      </c>
      <c r="CK248" s="25">
        <v>1</v>
      </c>
      <c r="CL248" s="25">
        <v>2</v>
      </c>
      <c r="CM248" s="25"/>
      <c r="CN248" s="25"/>
      <c r="CO248" s="25">
        <v>1</v>
      </c>
      <c r="CP248" s="25">
        <v>1</v>
      </c>
      <c r="CQ248" s="25">
        <v>1</v>
      </c>
      <c r="CR248" s="25">
        <v>1</v>
      </c>
      <c r="CS248" s="25">
        <v>1</v>
      </c>
      <c r="CT248" s="25">
        <v>1</v>
      </c>
      <c r="CU248" s="25">
        <v>1</v>
      </c>
      <c r="CV248" s="25">
        <v>1</v>
      </c>
      <c r="CW248" s="25">
        <v>1</v>
      </c>
      <c r="CX248" s="25">
        <v>1</v>
      </c>
      <c r="CY248" s="25">
        <v>1</v>
      </c>
      <c r="CZ248" s="25">
        <v>1</v>
      </c>
      <c r="DA248" s="25">
        <v>1</v>
      </c>
      <c r="DB248" s="25">
        <v>1</v>
      </c>
      <c r="DC248" s="25">
        <v>1</v>
      </c>
      <c r="DD248" s="25">
        <v>1</v>
      </c>
      <c r="DE248" s="25">
        <v>1</v>
      </c>
      <c r="DF248" s="25">
        <v>1</v>
      </c>
      <c r="DG248" s="25">
        <v>1</v>
      </c>
      <c r="DH248" s="15">
        <v>1</v>
      </c>
      <c r="DI248" s="36"/>
      <c r="DJ248" s="25">
        <v>1</v>
      </c>
      <c r="DK248" s="25"/>
      <c r="DL248" s="25">
        <v>1</v>
      </c>
      <c r="DM248" s="25">
        <v>1</v>
      </c>
      <c r="DN248" s="25">
        <v>1</v>
      </c>
      <c r="DO248" s="25">
        <v>1</v>
      </c>
      <c r="DP248" s="25">
        <v>1</v>
      </c>
      <c r="DQ248" s="25">
        <v>1</v>
      </c>
      <c r="DR248" s="25">
        <v>1</v>
      </c>
      <c r="DS248" s="25"/>
      <c r="DT248" s="33">
        <v>1</v>
      </c>
      <c r="DU248" s="33">
        <v>1</v>
      </c>
      <c r="DV248" s="33">
        <v>1</v>
      </c>
      <c r="DW248" s="33">
        <v>1</v>
      </c>
      <c r="DX248" s="33"/>
      <c r="DY248" s="33">
        <v>1</v>
      </c>
      <c r="DZ248" s="33">
        <v>1</v>
      </c>
      <c r="EA248" s="33">
        <v>1</v>
      </c>
      <c r="EB248" s="33"/>
      <c r="EC248" s="33">
        <v>1</v>
      </c>
      <c r="ED248" s="33"/>
      <c r="EE248" s="33">
        <v>1</v>
      </c>
      <c r="EF248" s="33">
        <v>1</v>
      </c>
      <c r="EG248" s="33">
        <v>1</v>
      </c>
      <c r="EH248" s="33">
        <v>1</v>
      </c>
      <c r="EI248" s="33">
        <v>1</v>
      </c>
      <c r="EJ248" s="33">
        <v>1</v>
      </c>
      <c r="EK248" s="33">
        <v>1</v>
      </c>
      <c r="EL248" s="61">
        <f t="shared" si="77"/>
        <v>138</v>
      </c>
      <c r="EM248" s="65">
        <f t="shared" si="78"/>
        <v>10</v>
      </c>
      <c r="EN248" s="44"/>
    </row>
    <row r="249" spans="1:144" s="15" customFormat="1" ht="18">
      <c r="A249" s="37" t="s">
        <v>781</v>
      </c>
      <c r="B249" s="98" t="s">
        <v>585</v>
      </c>
      <c r="C249" s="98" t="s">
        <v>292</v>
      </c>
      <c r="D249" s="25"/>
      <c r="E249" s="71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11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11"/>
      <c r="DI249" s="41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33"/>
      <c r="DU249" s="33"/>
      <c r="DV249" s="33"/>
      <c r="DW249" s="33"/>
      <c r="DX249" s="33"/>
      <c r="DY249" s="33"/>
      <c r="DZ249" s="33"/>
      <c r="EA249" s="33"/>
      <c r="EB249" s="33"/>
      <c r="EC249" s="33"/>
      <c r="ED249" s="33"/>
      <c r="EE249" s="33"/>
      <c r="EF249" s="33"/>
      <c r="EG249" s="33"/>
      <c r="EH249" s="33"/>
      <c r="EI249" s="33"/>
      <c r="EJ249" s="33"/>
      <c r="EK249" s="33"/>
      <c r="EL249" s="61">
        <f t="shared" si="77"/>
        <v>0</v>
      </c>
      <c r="EM249" s="65">
        <f t="shared" si="78"/>
        <v>0</v>
      </c>
      <c r="EN249" s="44"/>
    </row>
    <row r="250" spans="1:144" s="15" customFormat="1" ht="18">
      <c r="A250" s="37" t="s">
        <v>782</v>
      </c>
      <c r="B250" s="45" t="s">
        <v>568</v>
      </c>
      <c r="C250" s="98" t="s">
        <v>375</v>
      </c>
      <c r="D250" s="25">
        <v>3</v>
      </c>
      <c r="E250" s="71">
        <v>5</v>
      </c>
      <c r="F250" s="25">
        <v>2</v>
      </c>
      <c r="G250" s="25">
        <v>1</v>
      </c>
      <c r="H250" s="25">
        <v>1</v>
      </c>
      <c r="I250" s="25">
        <v>1</v>
      </c>
      <c r="J250" s="25">
        <v>1</v>
      </c>
      <c r="K250" s="25">
        <v>1</v>
      </c>
      <c r="L250" s="25">
        <v>1</v>
      </c>
      <c r="M250" s="25">
        <v>1</v>
      </c>
      <c r="N250" s="25">
        <v>1</v>
      </c>
      <c r="O250" s="25">
        <v>1</v>
      </c>
      <c r="P250" s="25">
        <v>1</v>
      </c>
      <c r="Q250" s="25">
        <v>2</v>
      </c>
      <c r="R250" s="25">
        <v>1</v>
      </c>
      <c r="S250" s="25">
        <v>1</v>
      </c>
      <c r="T250" s="25">
        <v>1</v>
      </c>
      <c r="U250" s="25">
        <v>1</v>
      </c>
      <c r="V250" s="25">
        <v>1</v>
      </c>
      <c r="W250" s="25">
        <v>1</v>
      </c>
      <c r="X250" s="25">
        <v>1</v>
      </c>
      <c r="Y250" s="25">
        <v>2</v>
      </c>
      <c r="Z250" s="25">
        <v>1</v>
      </c>
      <c r="AA250" s="25">
        <v>1</v>
      </c>
      <c r="AB250" s="25">
        <v>1</v>
      </c>
      <c r="AC250" s="25">
        <v>1</v>
      </c>
      <c r="AD250" s="25">
        <v>1</v>
      </c>
      <c r="AE250" s="25">
        <v>1</v>
      </c>
      <c r="AF250" s="25">
        <v>1</v>
      </c>
      <c r="AG250" s="25">
        <v>1</v>
      </c>
      <c r="AH250" s="25">
        <v>1</v>
      </c>
      <c r="AI250" s="25">
        <v>1</v>
      </c>
      <c r="AJ250" s="25">
        <v>1</v>
      </c>
      <c r="AK250" s="25">
        <v>1</v>
      </c>
      <c r="AL250" s="25">
        <v>1</v>
      </c>
      <c r="AM250" s="25">
        <v>1</v>
      </c>
      <c r="AN250" s="25">
        <v>1</v>
      </c>
      <c r="AO250" s="25">
        <v>1</v>
      </c>
      <c r="AP250" s="25">
        <v>1</v>
      </c>
      <c r="AQ250" s="25">
        <v>1</v>
      </c>
      <c r="AR250" s="25">
        <v>1</v>
      </c>
      <c r="AS250" s="25">
        <v>1</v>
      </c>
      <c r="AT250" s="25">
        <v>1</v>
      </c>
      <c r="AU250" s="25">
        <v>1</v>
      </c>
      <c r="AV250" s="25">
        <v>1</v>
      </c>
      <c r="AW250" s="25">
        <v>1</v>
      </c>
      <c r="AX250" s="25">
        <v>1</v>
      </c>
      <c r="AY250" s="25">
        <v>1</v>
      </c>
      <c r="AZ250" s="25">
        <v>1</v>
      </c>
      <c r="BA250" s="25">
        <v>1</v>
      </c>
      <c r="BB250" s="25">
        <v>1</v>
      </c>
      <c r="BC250" s="25">
        <v>1</v>
      </c>
      <c r="BD250" s="25">
        <v>1</v>
      </c>
      <c r="BE250" s="25">
        <v>1</v>
      </c>
      <c r="BF250" s="25">
        <v>1</v>
      </c>
      <c r="BG250" s="25">
        <v>1</v>
      </c>
      <c r="BH250" s="25">
        <v>1</v>
      </c>
      <c r="BI250" s="25">
        <v>1</v>
      </c>
      <c r="BJ250" s="25">
        <v>1</v>
      </c>
      <c r="BK250" s="25">
        <v>2</v>
      </c>
      <c r="BL250" s="25">
        <v>1</v>
      </c>
      <c r="BM250" s="25">
        <v>1</v>
      </c>
      <c r="BN250" s="25">
        <v>1</v>
      </c>
      <c r="BO250" s="25">
        <v>1</v>
      </c>
      <c r="BP250" s="25">
        <v>1</v>
      </c>
      <c r="BQ250" s="25">
        <v>1</v>
      </c>
      <c r="BR250" s="25">
        <v>2</v>
      </c>
      <c r="BS250" s="25">
        <v>1</v>
      </c>
      <c r="BT250" s="25">
        <v>1</v>
      </c>
      <c r="BU250" s="25">
        <v>1</v>
      </c>
      <c r="BV250" s="25">
        <v>1</v>
      </c>
      <c r="BW250" s="25">
        <v>1</v>
      </c>
      <c r="BX250" s="25">
        <v>1</v>
      </c>
      <c r="BY250" s="25"/>
      <c r="BZ250" s="25"/>
      <c r="CA250" s="25"/>
      <c r="CB250" s="25">
        <v>1</v>
      </c>
      <c r="CC250" s="25">
        <v>1</v>
      </c>
      <c r="CD250" s="25">
        <v>1</v>
      </c>
      <c r="CE250" s="25">
        <v>1</v>
      </c>
      <c r="CF250" s="25">
        <v>1</v>
      </c>
      <c r="CG250" s="14">
        <v>1</v>
      </c>
      <c r="CH250" s="25"/>
      <c r="CI250" s="25">
        <v>1</v>
      </c>
      <c r="CJ250" s="25">
        <v>1</v>
      </c>
      <c r="CK250" s="25">
        <v>1</v>
      </c>
      <c r="CL250" s="25">
        <v>2</v>
      </c>
      <c r="CM250" s="25"/>
      <c r="CN250" s="25"/>
      <c r="CO250" s="25">
        <v>1</v>
      </c>
      <c r="CP250" s="25">
        <v>1</v>
      </c>
      <c r="CQ250" s="25">
        <v>1</v>
      </c>
      <c r="CR250" s="25">
        <v>1</v>
      </c>
      <c r="CS250" s="25">
        <v>1</v>
      </c>
      <c r="CT250" s="25">
        <v>1</v>
      </c>
      <c r="CU250" s="25">
        <v>1</v>
      </c>
      <c r="CV250" s="25">
        <v>1</v>
      </c>
      <c r="CW250" s="25">
        <v>1</v>
      </c>
      <c r="CX250" s="25">
        <v>1</v>
      </c>
      <c r="CY250" s="25">
        <v>1</v>
      </c>
      <c r="CZ250" s="25">
        <v>1</v>
      </c>
      <c r="DA250" s="25">
        <v>1</v>
      </c>
      <c r="DB250" s="25">
        <v>1</v>
      </c>
      <c r="DC250" s="25">
        <v>1</v>
      </c>
      <c r="DD250" s="25">
        <v>1</v>
      </c>
      <c r="DE250" s="25">
        <v>1</v>
      </c>
      <c r="DF250" s="25">
        <v>1</v>
      </c>
      <c r="DG250" s="25">
        <v>1</v>
      </c>
      <c r="DH250" s="15">
        <v>1</v>
      </c>
      <c r="DI250" s="36"/>
      <c r="DJ250" s="25">
        <v>1</v>
      </c>
      <c r="DK250" s="25"/>
      <c r="DL250" s="25">
        <v>1</v>
      </c>
      <c r="DM250" s="25">
        <v>1</v>
      </c>
      <c r="DN250" s="25">
        <v>1</v>
      </c>
      <c r="DO250" s="25">
        <v>1</v>
      </c>
      <c r="DP250" s="25">
        <v>1</v>
      </c>
      <c r="DQ250" s="25">
        <v>1</v>
      </c>
      <c r="DR250" s="25">
        <v>1</v>
      </c>
      <c r="DS250" s="25"/>
      <c r="DT250" s="81">
        <v>1</v>
      </c>
      <c r="DU250" s="81">
        <v>1</v>
      </c>
      <c r="DV250" s="81">
        <v>1</v>
      </c>
      <c r="DW250" s="81">
        <v>1</v>
      </c>
      <c r="DX250" s="81"/>
      <c r="DY250" s="81">
        <v>1</v>
      </c>
      <c r="DZ250" s="81">
        <v>1</v>
      </c>
      <c r="EA250" s="81">
        <v>1</v>
      </c>
      <c r="EB250" s="81"/>
      <c r="EC250" s="81">
        <v>1</v>
      </c>
      <c r="ED250" s="81"/>
      <c r="EE250" s="81">
        <v>1</v>
      </c>
      <c r="EF250" s="81">
        <v>1</v>
      </c>
      <c r="EG250" s="81">
        <v>1</v>
      </c>
      <c r="EH250" s="81">
        <v>1</v>
      </c>
      <c r="EI250" s="81">
        <v>1</v>
      </c>
      <c r="EJ250" s="81">
        <v>1</v>
      </c>
      <c r="EK250" s="81">
        <v>1</v>
      </c>
      <c r="EL250" s="61">
        <f t="shared" si="77"/>
        <v>138</v>
      </c>
      <c r="EM250" s="65">
        <f t="shared" si="78"/>
        <v>10</v>
      </c>
      <c r="EN250" s="44"/>
    </row>
    <row r="251" spans="1:144" s="15" customFormat="1" ht="18">
      <c r="A251" s="37" t="s">
        <v>783</v>
      </c>
      <c r="B251" s="45" t="s">
        <v>569</v>
      </c>
      <c r="C251" s="98" t="s">
        <v>375</v>
      </c>
      <c r="D251" s="25">
        <v>3</v>
      </c>
      <c r="E251" s="71">
        <v>5</v>
      </c>
      <c r="F251" s="25">
        <v>2</v>
      </c>
      <c r="G251" s="25">
        <v>1</v>
      </c>
      <c r="H251" s="25">
        <v>1</v>
      </c>
      <c r="I251" s="25">
        <v>1</v>
      </c>
      <c r="J251" s="25">
        <v>1</v>
      </c>
      <c r="K251" s="25">
        <v>1</v>
      </c>
      <c r="L251" s="25">
        <v>1</v>
      </c>
      <c r="M251" s="25">
        <v>1</v>
      </c>
      <c r="N251" s="25">
        <v>1</v>
      </c>
      <c r="O251" s="25">
        <v>1</v>
      </c>
      <c r="P251" s="25">
        <v>1</v>
      </c>
      <c r="Q251" s="25">
        <v>2</v>
      </c>
      <c r="R251" s="25">
        <v>1</v>
      </c>
      <c r="S251" s="25">
        <v>1</v>
      </c>
      <c r="T251" s="25">
        <v>1</v>
      </c>
      <c r="U251" s="25">
        <v>1</v>
      </c>
      <c r="V251" s="25">
        <v>1</v>
      </c>
      <c r="W251" s="25">
        <v>1</v>
      </c>
      <c r="X251" s="25">
        <v>1</v>
      </c>
      <c r="Y251" s="25">
        <v>2</v>
      </c>
      <c r="Z251" s="25">
        <v>1</v>
      </c>
      <c r="AA251" s="25">
        <v>1</v>
      </c>
      <c r="AB251" s="25">
        <v>1</v>
      </c>
      <c r="AC251" s="25">
        <v>1</v>
      </c>
      <c r="AD251" s="25">
        <v>1</v>
      </c>
      <c r="AE251" s="25">
        <v>1</v>
      </c>
      <c r="AF251" s="25">
        <v>1</v>
      </c>
      <c r="AG251" s="25">
        <v>1</v>
      </c>
      <c r="AH251" s="25">
        <v>1</v>
      </c>
      <c r="AI251" s="25">
        <v>1</v>
      </c>
      <c r="AJ251" s="25">
        <v>1</v>
      </c>
      <c r="AK251" s="25">
        <v>1</v>
      </c>
      <c r="AL251" s="25">
        <v>1</v>
      </c>
      <c r="AM251" s="25">
        <v>1</v>
      </c>
      <c r="AN251" s="25">
        <v>1</v>
      </c>
      <c r="AO251" s="25">
        <v>1</v>
      </c>
      <c r="AP251" s="25">
        <v>1</v>
      </c>
      <c r="AQ251" s="25">
        <v>1</v>
      </c>
      <c r="AR251" s="25">
        <v>1</v>
      </c>
      <c r="AS251" s="25">
        <v>1</v>
      </c>
      <c r="AT251" s="25">
        <v>1</v>
      </c>
      <c r="AU251" s="25">
        <v>1</v>
      </c>
      <c r="AV251" s="25">
        <v>1</v>
      </c>
      <c r="AW251" s="25">
        <v>1</v>
      </c>
      <c r="AX251" s="25">
        <v>1</v>
      </c>
      <c r="AY251" s="25">
        <v>1</v>
      </c>
      <c r="AZ251" s="25">
        <v>1</v>
      </c>
      <c r="BA251" s="25">
        <v>1</v>
      </c>
      <c r="BB251" s="25">
        <v>1</v>
      </c>
      <c r="BC251" s="25">
        <v>1</v>
      </c>
      <c r="BD251" s="25">
        <v>1</v>
      </c>
      <c r="BE251" s="25">
        <v>1</v>
      </c>
      <c r="BF251" s="25">
        <v>1</v>
      </c>
      <c r="BG251" s="25">
        <v>1</v>
      </c>
      <c r="BH251" s="25">
        <v>1</v>
      </c>
      <c r="BI251" s="25">
        <v>1</v>
      </c>
      <c r="BJ251" s="25">
        <v>1</v>
      </c>
      <c r="BK251" s="25">
        <v>2</v>
      </c>
      <c r="BL251" s="25">
        <v>1</v>
      </c>
      <c r="BM251" s="25">
        <v>1</v>
      </c>
      <c r="BN251" s="25">
        <v>1</v>
      </c>
      <c r="BO251" s="25">
        <v>1</v>
      </c>
      <c r="BP251" s="25">
        <v>1</v>
      </c>
      <c r="BQ251" s="25">
        <v>1</v>
      </c>
      <c r="BR251" s="25">
        <v>2</v>
      </c>
      <c r="BS251" s="25">
        <v>1</v>
      </c>
      <c r="BT251" s="25">
        <v>1</v>
      </c>
      <c r="BU251" s="25">
        <v>1</v>
      </c>
      <c r="BV251" s="25">
        <v>1</v>
      </c>
      <c r="BW251" s="25">
        <v>1</v>
      </c>
      <c r="BX251" s="25">
        <v>1</v>
      </c>
      <c r="BY251" s="25"/>
      <c r="BZ251" s="25"/>
      <c r="CA251" s="25"/>
      <c r="CB251" s="25">
        <v>1</v>
      </c>
      <c r="CC251" s="25">
        <v>1</v>
      </c>
      <c r="CD251" s="25">
        <v>1</v>
      </c>
      <c r="CE251" s="25">
        <v>1</v>
      </c>
      <c r="CF251" s="25">
        <v>1</v>
      </c>
      <c r="CG251" s="25">
        <v>1</v>
      </c>
      <c r="CH251" s="25"/>
      <c r="CI251" s="25">
        <v>1</v>
      </c>
      <c r="CJ251" s="25">
        <v>1</v>
      </c>
      <c r="CK251" s="25">
        <v>1</v>
      </c>
      <c r="CL251" s="25">
        <v>2</v>
      </c>
      <c r="CM251" s="25"/>
      <c r="CN251" s="25"/>
      <c r="CO251" s="25">
        <v>1</v>
      </c>
      <c r="CP251" s="25">
        <v>1</v>
      </c>
      <c r="CQ251" s="25">
        <v>1</v>
      </c>
      <c r="CR251" s="25">
        <v>1</v>
      </c>
      <c r="CS251" s="25">
        <v>1</v>
      </c>
      <c r="CT251" s="25">
        <v>1</v>
      </c>
      <c r="CU251" s="25">
        <v>1</v>
      </c>
      <c r="CV251" s="25">
        <v>1</v>
      </c>
      <c r="CW251" s="25">
        <v>1</v>
      </c>
      <c r="CX251" s="25">
        <v>1</v>
      </c>
      <c r="CY251" s="25">
        <v>1</v>
      </c>
      <c r="CZ251" s="25">
        <v>1</v>
      </c>
      <c r="DA251" s="25">
        <v>1</v>
      </c>
      <c r="DB251" s="25">
        <v>1</v>
      </c>
      <c r="DC251" s="25">
        <v>1</v>
      </c>
      <c r="DD251" s="25">
        <v>1</v>
      </c>
      <c r="DE251" s="25">
        <v>1</v>
      </c>
      <c r="DF251" s="25">
        <v>1</v>
      </c>
      <c r="DG251" s="25">
        <v>1</v>
      </c>
      <c r="DH251" s="15">
        <v>1</v>
      </c>
      <c r="DI251" s="36"/>
      <c r="DJ251" s="25">
        <v>1</v>
      </c>
      <c r="DK251" s="25"/>
      <c r="DL251" s="25">
        <v>1</v>
      </c>
      <c r="DM251" s="25">
        <v>1</v>
      </c>
      <c r="DN251" s="25">
        <v>1</v>
      </c>
      <c r="DO251" s="25">
        <v>1</v>
      </c>
      <c r="DP251" s="25">
        <v>1</v>
      </c>
      <c r="DQ251" s="25">
        <v>1</v>
      </c>
      <c r="DR251" s="25">
        <v>1</v>
      </c>
      <c r="DS251" s="25"/>
      <c r="DT251" s="33">
        <v>1</v>
      </c>
      <c r="DU251" s="33">
        <v>1</v>
      </c>
      <c r="DV251" s="33">
        <v>1</v>
      </c>
      <c r="DW251" s="33">
        <v>1</v>
      </c>
      <c r="DX251" s="33"/>
      <c r="DY251" s="33">
        <v>1</v>
      </c>
      <c r="DZ251" s="33">
        <v>1</v>
      </c>
      <c r="EA251" s="33">
        <v>1</v>
      </c>
      <c r="EB251" s="33"/>
      <c r="EC251" s="33">
        <v>1</v>
      </c>
      <c r="ED251" s="33"/>
      <c r="EE251" s="33">
        <v>1</v>
      </c>
      <c r="EF251" s="33">
        <v>1</v>
      </c>
      <c r="EG251" s="33">
        <v>1</v>
      </c>
      <c r="EH251" s="33">
        <v>1</v>
      </c>
      <c r="EI251" s="33">
        <v>1</v>
      </c>
      <c r="EJ251" s="33">
        <v>1</v>
      </c>
      <c r="EK251" s="33">
        <v>1</v>
      </c>
      <c r="EL251" s="61">
        <f t="shared" si="77"/>
        <v>138</v>
      </c>
      <c r="EM251" s="65">
        <f t="shared" si="78"/>
        <v>10</v>
      </c>
      <c r="EN251" s="44"/>
    </row>
    <row r="252" spans="1:144" s="11" customFormat="1" ht="18">
      <c r="A252" s="37" t="s">
        <v>784</v>
      </c>
      <c r="B252" s="22" t="s">
        <v>392</v>
      </c>
      <c r="C252" s="23" t="s">
        <v>393</v>
      </c>
      <c r="D252" s="28"/>
      <c r="E252" s="63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34"/>
      <c r="EL252" s="61">
        <f t="shared" si="77"/>
        <v>0</v>
      </c>
      <c r="EM252" s="65">
        <f t="shared" si="78"/>
        <v>0</v>
      </c>
      <c r="EN252" s="50"/>
    </row>
    <row r="253" spans="1:144" s="15" customFormat="1" ht="18">
      <c r="A253" s="37" t="s">
        <v>785</v>
      </c>
      <c r="B253" s="22" t="s">
        <v>394</v>
      </c>
      <c r="C253" s="23" t="s">
        <v>375</v>
      </c>
      <c r="D253" s="25">
        <v>3</v>
      </c>
      <c r="E253" s="71">
        <v>5</v>
      </c>
      <c r="F253" s="25">
        <v>2</v>
      </c>
      <c r="G253" s="25">
        <v>1</v>
      </c>
      <c r="H253" s="25">
        <v>1</v>
      </c>
      <c r="I253" s="25">
        <v>1</v>
      </c>
      <c r="J253" s="25">
        <v>1</v>
      </c>
      <c r="K253" s="25">
        <v>1</v>
      </c>
      <c r="L253" s="25">
        <v>1</v>
      </c>
      <c r="M253" s="25">
        <v>1</v>
      </c>
      <c r="N253" s="25">
        <v>1</v>
      </c>
      <c r="O253" s="25">
        <v>1</v>
      </c>
      <c r="P253" s="25">
        <v>1</v>
      </c>
      <c r="Q253" s="25">
        <v>2</v>
      </c>
      <c r="R253" s="25">
        <v>1</v>
      </c>
      <c r="S253" s="25">
        <v>1</v>
      </c>
      <c r="T253" s="25">
        <v>1</v>
      </c>
      <c r="U253" s="25">
        <v>1</v>
      </c>
      <c r="V253" s="25">
        <v>1</v>
      </c>
      <c r="W253" s="25">
        <v>1</v>
      </c>
      <c r="X253" s="25">
        <v>1</v>
      </c>
      <c r="Y253" s="25">
        <v>2</v>
      </c>
      <c r="Z253" s="25">
        <v>1</v>
      </c>
      <c r="AA253" s="25">
        <v>1</v>
      </c>
      <c r="AB253" s="25">
        <v>1</v>
      </c>
      <c r="AC253" s="25">
        <v>1</v>
      </c>
      <c r="AD253" s="25">
        <v>1</v>
      </c>
      <c r="AE253" s="25">
        <v>1</v>
      </c>
      <c r="AF253" s="25">
        <v>1</v>
      </c>
      <c r="AG253" s="25">
        <v>1</v>
      </c>
      <c r="AH253" s="25">
        <v>1</v>
      </c>
      <c r="AI253" s="25">
        <v>1</v>
      </c>
      <c r="AJ253" s="25">
        <v>1</v>
      </c>
      <c r="AK253" s="25">
        <v>1</v>
      </c>
      <c r="AL253" s="25">
        <v>1</v>
      </c>
      <c r="AM253" s="25">
        <v>1</v>
      </c>
      <c r="AN253" s="25">
        <v>1</v>
      </c>
      <c r="AO253" s="25">
        <v>1</v>
      </c>
      <c r="AP253" s="25">
        <v>1</v>
      </c>
      <c r="AQ253" s="25">
        <v>1</v>
      </c>
      <c r="AR253" s="25">
        <v>1</v>
      </c>
      <c r="AS253" s="25">
        <v>1</v>
      </c>
      <c r="AT253" s="25">
        <v>1</v>
      </c>
      <c r="AU253" s="25">
        <v>1</v>
      </c>
      <c r="AV253" s="25">
        <v>1</v>
      </c>
      <c r="AW253" s="25">
        <v>1</v>
      </c>
      <c r="AX253" s="25">
        <v>1</v>
      </c>
      <c r="AY253" s="25">
        <v>1</v>
      </c>
      <c r="AZ253" s="25">
        <v>1</v>
      </c>
      <c r="BA253" s="25">
        <v>1</v>
      </c>
      <c r="BB253" s="25">
        <v>1</v>
      </c>
      <c r="BC253" s="25">
        <v>1</v>
      </c>
      <c r="BD253" s="25">
        <v>1</v>
      </c>
      <c r="BE253" s="25">
        <v>1</v>
      </c>
      <c r="BF253" s="25">
        <v>1</v>
      </c>
      <c r="BG253" s="25">
        <v>1</v>
      </c>
      <c r="BH253" s="25">
        <v>1</v>
      </c>
      <c r="BI253" s="25">
        <v>1</v>
      </c>
      <c r="BJ253" s="25">
        <v>1</v>
      </c>
      <c r="BK253" s="25">
        <v>2</v>
      </c>
      <c r="BL253" s="25">
        <v>1</v>
      </c>
      <c r="BM253" s="25">
        <v>1</v>
      </c>
      <c r="BN253" s="25">
        <v>1</v>
      </c>
      <c r="BO253" s="25">
        <v>1</v>
      </c>
      <c r="BP253" s="25">
        <v>1</v>
      </c>
      <c r="BQ253" s="25">
        <v>1</v>
      </c>
      <c r="BR253" s="25">
        <v>2</v>
      </c>
      <c r="BS253" s="25">
        <v>1</v>
      </c>
      <c r="BT253" s="25">
        <v>1</v>
      </c>
      <c r="BU253" s="25">
        <v>1</v>
      </c>
      <c r="BV253" s="25">
        <v>1</v>
      </c>
      <c r="BW253" s="25">
        <v>1</v>
      </c>
      <c r="BX253" s="25">
        <v>1</v>
      </c>
      <c r="BY253" s="25"/>
      <c r="BZ253" s="25"/>
      <c r="CA253" s="25"/>
      <c r="CB253" s="25">
        <v>1</v>
      </c>
      <c r="CC253" s="25">
        <v>1</v>
      </c>
      <c r="CD253" s="25">
        <v>1</v>
      </c>
      <c r="CE253" s="25">
        <v>1</v>
      </c>
      <c r="CF253" s="68">
        <v>1</v>
      </c>
      <c r="CG253" s="68">
        <v>1</v>
      </c>
      <c r="CH253" s="68"/>
      <c r="CI253" s="25">
        <v>1</v>
      </c>
      <c r="CJ253" s="25">
        <v>1</v>
      </c>
      <c r="CK253" s="25">
        <v>1</v>
      </c>
      <c r="CL253" s="25">
        <v>2</v>
      </c>
      <c r="CM253" s="25"/>
      <c r="CN253" s="25"/>
      <c r="CO253" s="25">
        <v>1</v>
      </c>
      <c r="CP253" s="25">
        <v>1</v>
      </c>
      <c r="CQ253" s="25">
        <v>1</v>
      </c>
      <c r="CR253" s="25">
        <v>1</v>
      </c>
      <c r="CS253" s="25">
        <v>1</v>
      </c>
      <c r="CT253" s="25">
        <v>1</v>
      </c>
      <c r="CU253" s="25">
        <v>1</v>
      </c>
      <c r="CV253" s="25">
        <v>1</v>
      </c>
      <c r="CW253" s="25">
        <v>1</v>
      </c>
      <c r="CX253" s="25">
        <v>1</v>
      </c>
      <c r="CY253" s="25">
        <v>1</v>
      </c>
      <c r="CZ253" s="25">
        <v>1</v>
      </c>
      <c r="DA253" s="25">
        <v>1</v>
      </c>
      <c r="DB253" s="25">
        <v>1</v>
      </c>
      <c r="DC253" s="25">
        <v>1</v>
      </c>
      <c r="DD253" s="25">
        <v>1</v>
      </c>
      <c r="DE253" s="25">
        <v>1</v>
      </c>
      <c r="DF253" s="25">
        <v>1</v>
      </c>
      <c r="DG253" s="25">
        <v>1</v>
      </c>
      <c r="DH253" s="25">
        <v>1</v>
      </c>
      <c r="DI253" s="25"/>
      <c r="DJ253" s="25">
        <v>1</v>
      </c>
      <c r="DK253" s="25"/>
      <c r="DL253" s="25">
        <v>1</v>
      </c>
      <c r="DM253" s="25">
        <v>1</v>
      </c>
      <c r="DN253" s="25">
        <v>1</v>
      </c>
      <c r="DO253" s="25">
        <v>1</v>
      </c>
      <c r="DP253" s="25">
        <v>1</v>
      </c>
      <c r="DQ253" s="25">
        <v>1</v>
      </c>
      <c r="DR253" s="25">
        <v>1</v>
      </c>
      <c r="DS253" s="25"/>
      <c r="DT253" s="64">
        <v>1</v>
      </c>
      <c r="DU253" s="64">
        <v>1</v>
      </c>
      <c r="DV253" s="64">
        <v>1</v>
      </c>
      <c r="DW253" s="64">
        <v>1</v>
      </c>
      <c r="DX253" s="64"/>
      <c r="DY253" s="64">
        <v>1</v>
      </c>
      <c r="DZ253" s="64">
        <v>1</v>
      </c>
      <c r="EA253" s="64">
        <v>1</v>
      </c>
      <c r="EB253" s="64"/>
      <c r="EC253" s="64">
        <v>1</v>
      </c>
      <c r="ED253" s="64"/>
      <c r="EE253" s="64">
        <v>1</v>
      </c>
      <c r="EF253" s="64">
        <v>1</v>
      </c>
      <c r="EG253" s="64">
        <v>1</v>
      </c>
      <c r="EH253" s="64">
        <v>1</v>
      </c>
      <c r="EI253" s="64">
        <v>1</v>
      </c>
      <c r="EJ253" s="64">
        <v>1</v>
      </c>
      <c r="EK253" s="34">
        <v>1</v>
      </c>
      <c r="EL253" s="61">
        <f t="shared" si="77"/>
        <v>138</v>
      </c>
      <c r="EM253" s="65">
        <f t="shared" si="78"/>
        <v>10</v>
      </c>
      <c r="EN253" s="44"/>
    </row>
    <row r="254" spans="1:144" s="11" customFormat="1" ht="30">
      <c r="A254" s="37" t="s">
        <v>786</v>
      </c>
      <c r="B254" s="22" t="s">
        <v>559</v>
      </c>
      <c r="C254" s="30" t="s">
        <v>560</v>
      </c>
      <c r="D254" s="28"/>
      <c r="E254" s="63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34"/>
      <c r="EL254" s="61">
        <f t="shared" si="77"/>
        <v>0</v>
      </c>
      <c r="EM254" s="65">
        <f t="shared" si="78"/>
        <v>0</v>
      </c>
      <c r="EN254" s="50"/>
    </row>
    <row r="255" spans="1:144" s="15" customFormat="1" ht="18">
      <c r="A255" s="37" t="s">
        <v>787</v>
      </c>
      <c r="B255" s="117" t="s">
        <v>395</v>
      </c>
      <c r="C255" s="23" t="s">
        <v>282</v>
      </c>
      <c r="D255" s="29">
        <v>10</v>
      </c>
      <c r="E255" s="120">
        <v>20</v>
      </c>
      <c r="F255" s="29">
        <v>30</v>
      </c>
      <c r="G255" s="29">
        <v>25</v>
      </c>
      <c r="H255" s="29">
        <v>15</v>
      </c>
      <c r="I255" s="29">
        <v>30</v>
      </c>
      <c r="J255" s="29">
        <v>20</v>
      </c>
      <c r="K255" s="29">
        <v>10</v>
      </c>
      <c r="L255" s="29">
        <v>30</v>
      </c>
      <c r="M255" s="29">
        <v>25</v>
      </c>
      <c r="N255" s="29">
        <v>7</v>
      </c>
      <c r="O255" s="29">
        <v>6</v>
      </c>
      <c r="P255" s="29">
        <v>6</v>
      </c>
      <c r="Q255" s="29">
        <v>12</v>
      </c>
      <c r="R255" s="29">
        <v>8</v>
      </c>
      <c r="S255" s="29">
        <v>6</v>
      </c>
      <c r="T255" s="29">
        <v>6</v>
      </c>
      <c r="U255" s="29">
        <v>6</v>
      </c>
      <c r="V255" s="29">
        <v>6</v>
      </c>
      <c r="W255" s="29">
        <v>10</v>
      </c>
      <c r="X255" s="29">
        <v>7</v>
      </c>
      <c r="Y255" s="29">
        <v>15</v>
      </c>
      <c r="Z255" s="29">
        <v>5</v>
      </c>
      <c r="AA255" s="29">
        <v>5</v>
      </c>
      <c r="AB255" s="29">
        <v>5</v>
      </c>
      <c r="AC255" s="29">
        <v>4</v>
      </c>
      <c r="AD255" s="29">
        <v>4</v>
      </c>
      <c r="AE255" s="29">
        <v>5</v>
      </c>
      <c r="AF255" s="29">
        <v>3</v>
      </c>
      <c r="AG255" s="29">
        <v>5</v>
      </c>
      <c r="AH255" s="29">
        <v>2</v>
      </c>
      <c r="AI255" s="29">
        <v>2</v>
      </c>
      <c r="AJ255" s="29">
        <v>2</v>
      </c>
      <c r="AK255" s="29">
        <v>2</v>
      </c>
      <c r="AL255" s="29">
        <v>2</v>
      </c>
      <c r="AM255" s="29">
        <v>2</v>
      </c>
      <c r="AN255" s="29">
        <v>2</v>
      </c>
      <c r="AO255" s="29">
        <v>7</v>
      </c>
      <c r="AP255" s="29">
        <v>3</v>
      </c>
      <c r="AQ255" s="29">
        <v>3</v>
      </c>
      <c r="AR255" s="29">
        <v>2</v>
      </c>
      <c r="AS255" s="29">
        <v>6</v>
      </c>
      <c r="AT255" s="29">
        <v>4</v>
      </c>
      <c r="AU255" s="29">
        <v>7</v>
      </c>
      <c r="AV255" s="29">
        <v>4</v>
      </c>
      <c r="AW255" s="29">
        <v>10</v>
      </c>
      <c r="AX255" s="29">
        <v>4</v>
      </c>
      <c r="AY255" s="29">
        <v>7</v>
      </c>
      <c r="AZ255" s="29">
        <v>5</v>
      </c>
      <c r="BA255" s="29">
        <v>6</v>
      </c>
      <c r="BB255" s="29">
        <v>7</v>
      </c>
      <c r="BC255" s="29">
        <v>10</v>
      </c>
      <c r="BD255" s="29">
        <v>10</v>
      </c>
      <c r="BE255" s="29">
        <v>10</v>
      </c>
      <c r="BF255" s="29">
        <v>10</v>
      </c>
      <c r="BG255" s="29">
        <v>15</v>
      </c>
      <c r="BH255" s="29">
        <v>8</v>
      </c>
      <c r="BI255" s="29">
        <v>5</v>
      </c>
      <c r="BJ255" s="29">
        <v>7</v>
      </c>
      <c r="BK255" s="29">
        <v>11</v>
      </c>
      <c r="BL255" s="29">
        <v>6</v>
      </c>
      <c r="BM255" s="29">
        <v>5</v>
      </c>
      <c r="BN255" s="29">
        <v>9</v>
      </c>
      <c r="BO255" s="29">
        <v>8</v>
      </c>
      <c r="BP255" s="29">
        <v>6</v>
      </c>
      <c r="BQ255" s="29">
        <v>6</v>
      </c>
      <c r="BR255" s="29">
        <v>10</v>
      </c>
      <c r="BS255" s="29">
        <v>7</v>
      </c>
      <c r="BT255" s="29">
        <v>7</v>
      </c>
      <c r="BU255" s="29">
        <v>7</v>
      </c>
      <c r="BV255" s="29">
        <v>6</v>
      </c>
      <c r="BW255" s="29">
        <v>7</v>
      </c>
      <c r="BX255" s="29">
        <v>7</v>
      </c>
      <c r="BY255" s="29"/>
      <c r="BZ255" s="25"/>
      <c r="CA255" s="25"/>
      <c r="CB255" s="29">
        <v>5</v>
      </c>
      <c r="CC255" s="29">
        <v>10</v>
      </c>
      <c r="CD255" s="29">
        <v>8</v>
      </c>
      <c r="CE255" s="29">
        <v>10</v>
      </c>
      <c r="CF255" s="29">
        <v>10</v>
      </c>
      <c r="CG255" s="29">
        <v>5</v>
      </c>
      <c r="CH255" s="29"/>
      <c r="CI255" s="29">
        <v>6</v>
      </c>
      <c r="CJ255" s="29"/>
      <c r="CK255" s="29">
        <v>10</v>
      </c>
      <c r="CL255" s="29">
        <v>15</v>
      </c>
      <c r="CM255" s="25"/>
      <c r="CN255" s="25"/>
      <c r="CO255" s="29">
        <v>10</v>
      </c>
      <c r="CP255" s="29">
        <v>9</v>
      </c>
      <c r="CQ255" s="29">
        <v>9</v>
      </c>
      <c r="CR255" s="29">
        <v>8</v>
      </c>
      <c r="CS255" s="29">
        <v>7</v>
      </c>
      <c r="CT255" s="29">
        <v>7</v>
      </c>
      <c r="CU255" s="29">
        <v>8</v>
      </c>
      <c r="CV255" s="29">
        <v>8</v>
      </c>
      <c r="CW255" s="29">
        <v>7</v>
      </c>
      <c r="CX255" s="29">
        <v>2</v>
      </c>
      <c r="CY255" s="29">
        <v>2</v>
      </c>
      <c r="CZ255" s="29">
        <v>2</v>
      </c>
      <c r="DA255" s="29">
        <v>2</v>
      </c>
      <c r="DB255" s="29">
        <v>7</v>
      </c>
      <c r="DC255" s="29">
        <v>7</v>
      </c>
      <c r="DD255" s="29">
        <v>7</v>
      </c>
      <c r="DE255" s="29">
        <v>7</v>
      </c>
      <c r="DF255" s="29">
        <v>7</v>
      </c>
      <c r="DG255" s="29">
        <v>6</v>
      </c>
      <c r="DH255" s="29">
        <v>4</v>
      </c>
      <c r="DI255" s="29"/>
      <c r="DJ255" s="29">
        <v>7</v>
      </c>
      <c r="DK255" s="29"/>
      <c r="DL255" s="29">
        <v>4</v>
      </c>
      <c r="DM255" s="25"/>
      <c r="DN255" s="29">
        <v>7</v>
      </c>
      <c r="DO255" s="29">
        <v>4</v>
      </c>
      <c r="DP255" s="29">
        <v>7</v>
      </c>
      <c r="DQ255" s="29">
        <v>7</v>
      </c>
      <c r="DR255" s="29">
        <v>10</v>
      </c>
      <c r="DS255" s="25"/>
      <c r="DT255" s="121">
        <v>7</v>
      </c>
      <c r="DU255" s="121">
        <v>7</v>
      </c>
      <c r="DV255" s="121">
        <v>7</v>
      </c>
      <c r="DW255" s="121">
        <v>7</v>
      </c>
      <c r="DX255" s="29"/>
      <c r="DY255" s="29"/>
      <c r="DZ255" s="29">
        <v>3</v>
      </c>
      <c r="EA255" s="29">
        <v>3</v>
      </c>
      <c r="EB255" s="64"/>
      <c r="EC255" s="29">
        <v>3</v>
      </c>
      <c r="ED255" s="29"/>
      <c r="EE255" s="29">
        <v>4</v>
      </c>
      <c r="EF255" s="29">
        <v>2</v>
      </c>
      <c r="EG255" s="29">
        <v>2</v>
      </c>
      <c r="EH255" s="29">
        <v>3</v>
      </c>
      <c r="EI255" s="29">
        <v>7</v>
      </c>
      <c r="EJ255" s="29">
        <v>6</v>
      </c>
      <c r="EK255" s="29">
        <v>5</v>
      </c>
      <c r="EL255" s="61">
        <f t="shared" si="77"/>
        <v>929</v>
      </c>
      <c r="EM255" s="65">
        <f t="shared" si="78"/>
        <v>98</v>
      </c>
      <c r="EN255" s="44"/>
    </row>
    <row r="256" spans="1:144" s="11" customFormat="1" ht="18">
      <c r="A256" s="37" t="s">
        <v>788</v>
      </c>
      <c r="B256" s="22" t="s">
        <v>396</v>
      </c>
      <c r="C256" s="23" t="s">
        <v>282</v>
      </c>
      <c r="D256" s="28"/>
      <c r="E256" s="63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33"/>
      <c r="DU256" s="33"/>
      <c r="DV256" s="33"/>
      <c r="DW256" s="33"/>
      <c r="DX256" s="33"/>
      <c r="DY256" s="33"/>
      <c r="DZ256" s="33"/>
      <c r="EA256" s="33"/>
      <c r="EB256" s="25"/>
      <c r="EC256" s="33"/>
      <c r="ED256" s="25"/>
      <c r="EE256" s="25"/>
      <c r="EF256" s="33"/>
      <c r="EG256" s="33"/>
      <c r="EH256" s="33"/>
      <c r="EI256" s="33"/>
      <c r="EJ256" s="33"/>
      <c r="EK256" s="33"/>
      <c r="EL256" s="61">
        <f t="shared" si="77"/>
        <v>0</v>
      </c>
      <c r="EM256" s="65">
        <f t="shared" si="78"/>
        <v>0</v>
      </c>
      <c r="EN256" s="50"/>
    </row>
    <row r="257" spans="1:144" s="11" customFormat="1" ht="18">
      <c r="A257" s="37" t="s">
        <v>789</v>
      </c>
      <c r="B257" s="117" t="s">
        <v>436</v>
      </c>
      <c r="C257" s="23" t="s">
        <v>437</v>
      </c>
      <c r="D257" s="28"/>
      <c r="E257" s="63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33"/>
      <c r="DU257" s="33"/>
      <c r="DV257" s="33"/>
      <c r="DW257" s="33"/>
      <c r="DX257" s="33"/>
      <c r="DY257" s="33"/>
      <c r="DZ257" s="33"/>
      <c r="EA257" s="33"/>
      <c r="EB257" s="25"/>
      <c r="EC257" s="33"/>
      <c r="ED257" s="25"/>
      <c r="EE257" s="25"/>
      <c r="EF257" s="33"/>
      <c r="EG257" s="33"/>
      <c r="EH257" s="33"/>
      <c r="EI257" s="33"/>
      <c r="EJ257" s="33"/>
      <c r="EK257" s="33"/>
      <c r="EL257" s="61">
        <f t="shared" si="77"/>
        <v>0</v>
      </c>
      <c r="EM257" s="65">
        <f t="shared" si="78"/>
        <v>0</v>
      </c>
      <c r="EN257" s="50"/>
    </row>
    <row r="258" spans="1:144" s="11" customFormat="1" ht="18">
      <c r="A258" s="37" t="s">
        <v>790</v>
      </c>
      <c r="B258" s="94" t="s">
        <v>483</v>
      </c>
      <c r="C258" s="23" t="s">
        <v>278</v>
      </c>
      <c r="D258" s="28"/>
      <c r="E258" s="63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33"/>
      <c r="DU258" s="33"/>
      <c r="DV258" s="33"/>
      <c r="DW258" s="33"/>
      <c r="DX258" s="33"/>
      <c r="DY258" s="33"/>
      <c r="DZ258" s="33"/>
      <c r="EA258" s="33"/>
      <c r="EB258" s="25"/>
      <c r="EC258" s="33"/>
      <c r="ED258" s="25"/>
      <c r="EE258" s="25"/>
      <c r="EF258" s="33"/>
      <c r="EG258" s="33"/>
      <c r="EH258" s="33"/>
      <c r="EI258" s="33"/>
      <c r="EJ258" s="33"/>
      <c r="EK258" s="33"/>
      <c r="EL258" s="61">
        <f t="shared" si="77"/>
        <v>0</v>
      </c>
      <c r="EM258" s="65">
        <f t="shared" si="78"/>
        <v>0</v>
      </c>
      <c r="EN258" s="50"/>
    </row>
    <row r="259" spans="1:144" s="11" customFormat="1" ht="18">
      <c r="A259" s="37" t="s">
        <v>791</v>
      </c>
      <c r="B259" s="27" t="s">
        <v>397</v>
      </c>
      <c r="C259" s="23"/>
      <c r="D259" s="28"/>
      <c r="E259" s="63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5"/>
      <c r="DU259" s="25"/>
      <c r="DV259" s="25"/>
      <c r="DW259" s="25"/>
      <c r="DX259" s="25"/>
      <c r="DY259" s="25"/>
      <c r="DZ259" s="25"/>
      <c r="EA259" s="25"/>
      <c r="EB259" s="25"/>
      <c r="EC259" s="25"/>
      <c r="ED259" s="25"/>
      <c r="EE259" s="25"/>
      <c r="EF259" s="25"/>
      <c r="EG259" s="25"/>
      <c r="EH259" s="25"/>
      <c r="EI259" s="25"/>
      <c r="EJ259" s="25"/>
      <c r="EK259" s="25"/>
      <c r="EL259" s="61">
        <f t="shared" si="77"/>
        <v>0</v>
      </c>
      <c r="EM259" s="65">
        <f t="shared" si="78"/>
        <v>0</v>
      </c>
      <c r="EN259" s="50"/>
    </row>
    <row r="260" spans="1:143" ht="18">
      <c r="A260" s="37"/>
      <c r="B260" s="101" t="s">
        <v>398</v>
      </c>
      <c r="C260" s="23" t="s">
        <v>399</v>
      </c>
      <c r="D260" s="25">
        <v>105</v>
      </c>
      <c r="E260" s="71">
        <v>159</v>
      </c>
      <c r="F260" s="25">
        <v>192</v>
      </c>
      <c r="G260" s="25">
        <v>144</v>
      </c>
      <c r="H260" s="25">
        <v>72</v>
      </c>
      <c r="I260" s="25">
        <v>168</v>
      </c>
      <c r="J260" s="25">
        <v>144</v>
      </c>
      <c r="K260" s="25">
        <v>72</v>
      </c>
      <c r="L260" s="25">
        <v>144</v>
      </c>
      <c r="M260" s="25">
        <v>162</v>
      </c>
      <c r="N260" s="25">
        <v>60</v>
      </c>
      <c r="O260" s="25">
        <v>60</v>
      </c>
      <c r="P260" s="25">
        <v>60</v>
      </c>
      <c r="Q260" s="25">
        <v>120</v>
      </c>
      <c r="R260" s="25">
        <v>60</v>
      </c>
      <c r="S260" s="25">
        <v>48</v>
      </c>
      <c r="T260" s="25">
        <v>48</v>
      </c>
      <c r="U260" s="25">
        <v>48</v>
      </c>
      <c r="V260" s="25">
        <v>75</v>
      </c>
      <c r="W260" s="25">
        <v>90</v>
      </c>
      <c r="X260" s="25">
        <v>60</v>
      </c>
      <c r="Y260" s="25">
        <v>97</v>
      </c>
      <c r="Z260" s="25">
        <v>8</v>
      </c>
      <c r="AA260" s="25">
        <v>8</v>
      </c>
      <c r="AB260" s="25">
        <v>8</v>
      </c>
      <c r="AC260" s="25">
        <v>16</v>
      </c>
      <c r="AD260" s="25">
        <v>16</v>
      </c>
      <c r="AE260" s="25">
        <v>8</v>
      </c>
      <c r="AF260" s="25">
        <v>16</v>
      </c>
      <c r="AG260" s="25">
        <v>8</v>
      </c>
      <c r="AH260" s="25">
        <v>16</v>
      </c>
      <c r="AI260" s="25">
        <v>16</v>
      </c>
      <c r="AJ260" s="25">
        <v>16</v>
      </c>
      <c r="AK260" s="25">
        <v>16</v>
      </c>
      <c r="AL260" s="25">
        <v>40</v>
      </c>
      <c r="AM260" s="25">
        <v>16</v>
      </c>
      <c r="AN260" s="25">
        <v>40</v>
      </c>
      <c r="AO260" s="25">
        <v>65</v>
      </c>
      <c r="AP260" s="25">
        <v>40</v>
      </c>
      <c r="AQ260" s="25">
        <v>18</v>
      </c>
      <c r="AR260" s="25">
        <v>40</v>
      </c>
      <c r="AS260" s="25">
        <v>30</v>
      </c>
      <c r="AT260" s="25">
        <v>40</v>
      </c>
      <c r="AU260" s="25">
        <v>69</v>
      </c>
      <c r="AV260" s="25">
        <v>40</v>
      </c>
      <c r="AW260" s="25">
        <v>50</v>
      </c>
      <c r="AX260" s="25">
        <v>32</v>
      </c>
      <c r="AY260" s="25">
        <v>60</v>
      </c>
      <c r="AZ260" s="25">
        <v>60</v>
      </c>
      <c r="BA260" s="25">
        <v>60</v>
      </c>
      <c r="BB260" s="25">
        <v>60</v>
      </c>
      <c r="BC260" s="25">
        <v>90</v>
      </c>
      <c r="BD260" s="25">
        <v>90</v>
      </c>
      <c r="BE260" s="25">
        <v>90</v>
      </c>
      <c r="BF260" s="25">
        <v>90</v>
      </c>
      <c r="BG260" s="25">
        <v>119</v>
      </c>
      <c r="BH260" s="25">
        <v>60</v>
      </c>
      <c r="BI260" s="25">
        <v>8</v>
      </c>
      <c r="BJ260" s="25">
        <v>60</v>
      </c>
      <c r="BK260" s="25">
        <v>75</v>
      </c>
      <c r="BL260" s="25">
        <v>60</v>
      </c>
      <c r="BM260" s="25">
        <v>66</v>
      </c>
      <c r="BN260" s="25">
        <v>54</v>
      </c>
      <c r="BO260" s="25">
        <v>80</v>
      </c>
      <c r="BP260" s="25">
        <v>56</v>
      </c>
      <c r="BQ260" s="25">
        <v>60</v>
      </c>
      <c r="BR260" s="25">
        <v>99</v>
      </c>
      <c r="BS260" s="25">
        <v>60</v>
      </c>
      <c r="BT260" s="25">
        <v>56</v>
      </c>
      <c r="BU260" s="25">
        <v>40</v>
      </c>
      <c r="BV260" s="25">
        <v>36</v>
      </c>
      <c r="BW260" s="25">
        <v>60</v>
      </c>
      <c r="BX260" s="25">
        <v>60</v>
      </c>
      <c r="BY260" s="25"/>
      <c r="BZ260" s="67"/>
      <c r="CA260" s="25">
        <v>5</v>
      </c>
      <c r="CB260" s="25">
        <v>32</v>
      </c>
      <c r="CC260" s="25">
        <v>28</v>
      </c>
      <c r="CD260" s="25">
        <v>70</v>
      </c>
      <c r="CE260" s="25">
        <v>27</v>
      </c>
      <c r="CF260" s="25">
        <v>27</v>
      </c>
      <c r="CG260" s="15">
        <v>8</v>
      </c>
      <c r="CH260" s="15">
        <v>4</v>
      </c>
      <c r="CI260" s="25">
        <v>60</v>
      </c>
      <c r="CJ260" s="25">
        <v>59</v>
      </c>
      <c r="CK260" s="25">
        <v>59</v>
      </c>
      <c r="CL260" s="25">
        <v>112</v>
      </c>
      <c r="CM260" s="25">
        <v>8</v>
      </c>
      <c r="CN260" s="25">
        <v>12</v>
      </c>
      <c r="CO260" s="25">
        <v>25</v>
      </c>
      <c r="CP260" s="25">
        <v>64</v>
      </c>
      <c r="CQ260" s="25">
        <v>36</v>
      </c>
      <c r="CR260" s="25">
        <v>36</v>
      </c>
      <c r="CS260" s="25">
        <v>64</v>
      </c>
      <c r="CT260" s="25">
        <v>64</v>
      </c>
      <c r="CU260" s="25">
        <v>96</v>
      </c>
      <c r="CV260" s="25">
        <v>81</v>
      </c>
      <c r="CW260" s="25">
        <v>56</v>
      </c>
      <c r="CX260" s="25">
        <v>8</v>
      </c>
      <c r="CY260" s="25">
        <v>8</v>
      </c>
      <c r="CZ260" s="25">
        <v>12</v>
      </c>
      <c r="DA260" s="25">
        <v>8</v>
      </c>
      <c r="DB260" s="25">
        <v>56</v>
      </c>
      <c r="DC260" s="25">
        <v>56</v>
      </c>
      <c r="DD260" s="25">
        <v>56</v>
      </c>
      <c r="DE260" s="25">
        <v>56</v>
      </c>
      <c r="DF260" s="25">
        <v>24</v>
      </c>
      <c r="DG260" s="25">
        <v>60</v>
      </c>
      <c r="DH260" s="15">
        <v>12</v>
      </c>
      <c r="DI260" s="136">
        <v>9</v>
      </c>
      <c r="DJ260" s="25">
        <v>60</v>
      </c>
      <c r="DK260" s="25">
        <v>3</v>
      </c>
      <c r="DL260" s="25">
        <v>30</v>
      </c>
      <c r="DM260" s="25">
        <v>51</v>
      </c>
      <c r="DN260" s="25">
        <v>20</v>
      </c>
      <c r="DO260" s="25">
        <v>13</v>
      </c>
      <c r="DP260" s="25">
        <v>60</v>
      </c>
      <c r="DQ260" s="25">
        <v>60</v>
      </c>
      <c r="DR260" s="25">
        <v>119</v>
      </c>
      <c r="DS260" s="67"/>
      <c r="DT260" s="81">
        <v>60</v>
      </c>
      <c r="DU260" s="81">
        <v>60</v>
      </c>
      <c r="DV260" s="81">
        <v>60</v>
      </c>
      <c r="DW260" s="81">
        <v>60</v>
      </c>
      <c r="DX260" s="81"/>
      <c r="DY260" s="81">
        <v>12</v>
      </c>
      <c r="DZ260" s="81">
        <v>16</v>
      </c>
      <c r="EA260" s="81">
        <v>16</v>
      </c>
      <c r="EB260" s="81">
        <v>2</v>
      </c>
      <c r="EC260" s="81">
        <v>16</v>
      </c>
      <c r="ED260" s="81">
        <v>2</v>
      </c>
      <c r="EE260" s="81">
        <v>17</v>
      </c>
      <c r="EF260" s="81">
        <v>8</v>
      </c>
      <c r="EG260" s="81">
        <v>8</v>
      </c>
      <c r="EH260" s="81">
        <v>24</v>
      </c>
      <c r="EI260" s="81">
        <v>70</v>
      </c>
      <c r="EJ260" s="81">
        <v>24</v>
      </c>
      <c r="EK260" s="34">
        <v>12</v>
      </c>
      <c r="EL260" s="61">
        <f t="shared" si="77"/>
        <v>6850</v>
      </c>
      <c r="EM260" s="65">
        <f t="shared" si="78"/>
        <v>542</v>
      </c>
    </row>
    <row r="261" spans="1:144" s="15" customFormat="1" ht="15.75" customHeight="1">
      <c r="A261" s="37"/>
      <c r="B261" s="101" t="s">
        <v>400</v>
      </c>
      <c r="C261" s="23" t="s">
        <v>258</v>
      </c>
      <c r="D261" s="25">
        <v>2508.7</v>
      </c>
      <c r="E261" s="71">
        <v>2836.5</v>
      </c>
      <c r="F261" s="25">
        <v>1567.2</v>
      </c>
      <c r="G261" s="25">
        <v>1153.7</v>
      </c>
      <c r="H261" s="25">
        <v>575.5</v>
      </c>
      <c r="I261" s="25">
        <v>1346</v>
      </c>
      <c r="J261" s="25">
        <v>1153.7</v>
      </c>
      <c r="K261" s="25">
        <v>516.9</v>
      </c>
      <c r="L261" s="25">
        <v>1107.6</v>
      </c>
      <c r="M261" s="25">
        <v>1615.6</v>
      </c>
      <c r="N261" s="25">
        <v>545.6</v>
      </c>
      <c r="O261" s="25">
        <v>560.7</v>
      </c>
      <c r="P261" s="25">
        <v>559.3</v>
      </c>
      <c r="Q261" s="25">
        <v>1125.6</v>
      </c>
      <c r="R261" s="25">
        <v>601.1</v>
      </c>
      <c r="S261" s="25">
        <v>408</v>
      </c>
      <c r="T261" s="25">
        <v>410.7</v>
      </c>
      <c r="U261" s="25">
        <v>408.1</v>
      </c>
      <c r="V261" s="25">
        <v>773.5</v>
      </c>
      <c r="W261" s="25">
        <v>958.1</v>
      </c>
      <c r="X261" s="25">
        <v>612.2</v>
      </c>
      <c r="Y261" s="25">
        <v>1291</v>
      </c>
      <c r="Z261" s="25">
        <v>277</v>
      </c>
      <c r="AA261" s="25">
        <v>270</v>
      </c>
      <c r="AB261" s="25">
        <v>268.1</v>
      </c>
      <c r="AC261" s="25">
        <v>503</v>
      </c>
      <c r="AD261" s="25">
        <v>428.3</v>
      </c>
      <c r="AE261" s="25">
        <v>285.1</v>
      </c>
      <c r="AF261" s="25">
        <v>431</v>
      </c>
      <c r="AG261" s="25">
        <v>422</v>
      </c>
      <c r="AH261" s="25">
        <v>487.5</v>
      </c>
      <c r="AI261" s="25">
        <v>656.8</v>
      </c>
      <c r="AJ261" s="25">
        <v>429</v>
      </c>
      <c r="AK261" s="25">
        <v>878.5</v>
      </c>
      <c r="AL261" s="25">
        <v>386</v>
      </c>
      <c r="AM261" s="25">
        <v>497.8</v>
      </c>
      <c r="AN261" s="25">
        <v>390</v>
      </c>
      <c r="AO261" s="25">
        <v>364</v>
      </c>
      <c r="AP261" s="25">
        <v>386</v>
      </c>
      <c r="AQ261" s="25">
        <v>769.8</v>
      </c>
      <c r="AR261" s="25">
        <v>386</v>
      </c>
      <c r="AS261" s="25">
        <v>789.7</v>
      </c>
      <c r="AT261" s="25">
        <v>384</v>
      </c>
      <c r="AU261" s="25"/>
      <c r="AV261" s="25">
        <v>323</v>
      </c>
      <c r="AW261" s="25">
        <v>563.7</v>
      </c>
      <c r="AX261" s="24">
        <v>436</v>
      </c>
      <c r="AY261" s="25">
        <v>592.9</v>
      </c>
      <c r="AZ261" s="25">
        <v>153.6</v>
      </c>
      <c r="BA261" s="25">
        <v>600.8</v>
      </c>
      <c r="BB261" s="25">
        <v>600.7</v>
      </c>
      <c r="BC261" s="25">
        <v>974.6</v>
      </c>
      <c r="BD261" s="25">
        <v>969.5</v>
      </c>
      <c r="BE261" s="25">
        <v>955.6</v>
      </c>
      <c r="BF261" s="25">
        <v>969.5</v>
      </c>
      <c r="BG261" s="25">
        <v>1159.2</v>
      </c>
      <c r="BH261" s="25">
        <v>557.6</v>
      </c>
      <c r="BI261" s="25">
        <v>371.8</v>
      </c>
      <c r="BJ261" s="25">
        <v>591.4</v>
      </c>
      <c r="BK261" s="25">
        <v>1902</v>
      </c>
      <c r="BL261" s="25">
        <v>556.7</v>
      </c>
      <c r="BM261" s="25"/>
      <c r="BN261" s="25">
        <v>456.4</v>
      </c>
      <c r="BO261" s="25">
        <v>770</v>
      </c>
      <c r="BP261" s="25">
        <v>660.8</v>
      </c>
      <c r="BQ261" s="25">
        <v>556.7</v>
      </c>
      <c r="BR261" s="25">
        <v>1485</v>
      </c>
      <c r="BS261" s="25">
        <v>600</v>
      </c>
      <c r="BT261" s="25">
        <v>683.7</v>
      </c>
      <c r="BU261" s="25"/>
      <c r="BV261" s="25">
        <v>681.8</v>
      </c>
      <c r="BW261" s="25">
        <v>543.6</v>
      </c>
      <c r="BX261" s="25">
        <v>543.6</v>
      </c>
      <c r="BY261" s="25"/>
      <c r="BZ261" s="25"/>
      <c r="CA261" s="25">
        <v>68</v>
      </c>
      <c r="CB261" s="25"/>
      <c r="CC261" s="25">
        <v>1350.2</v>
      </c>
      <c r="CD261" s="25"/>
      <c r="CE261" s="25">
        <v>1806.4</v>
      </c>
      <c r="CF261" s="25">
        <v>1677.1</v>
      </c>
      <c r="CG261" s="15">
        <v>372</v>
      </c>
      <c r="CH261" s="15">
        <v>106.2</v>
      </c>
      <c r="CI261" s="25">
        <v>560.5</v>
      </c>
      <c r="CJ261" s="25">
        <v>637</v>
      </c>
      <c r="CK261" s="25">
        <v>557.2</v>
      </c>
      <c r="CL261" s="25">
        <v>1238.8</v>
      </c>
      <c r="CM261" s="25">
        <v>333</v>
      </c>
      <c r="CN261" s="25">
        <v>740</v>
      </c>
      <c r="CO261" s="25">
        <v>1448</v>
      </c>
      <c r="CP261" s="25">
        <v>864.6</v>
      </c>
      <c r="CQ261" s="25">
        <v>672</v>
      </c>
      <c r="CR261" s="25">
        <v>671.3</v>
      </c>
      <c r="CS261" s="25"/>
      <c r="CT261" s="25"/>
      <c r="CU261" s="25"/>
      <c r="CV261" s="25">
        <v>816</v>
      </c>
      <c r="CW261" s="25">
        <v>683</v>
      </c>
      <c r="CX261" s="25">
        <v>289.1</v>
      </c>
      <c r="CY261" s="25">
        <v>285</v>
      </c>
      <c r="CZ261" s="25">
        <v>745</v>
      </c>
      <c r="DA261" s="25">
        <v>288</v>
      </c>
      <c r="DB261" s="25">
        <v>689</v>
      </c>
      <c r="DC261" s="25">
        <v>673</v>
      </c>
      <c r="DD261" s="25">
        <v>685</v>
      </c>
      <c r="DE261" s="25">
        <v>721</v>
      </c>
      <c r="DF261" s="25"/>
      <c r="DG261" s="25">
        <v>557</v>
      </c>
      <c r="DH261" s="15">
        <v>274</v>
      </c>
      <c r="DI261" s="136">
        <v>167</v>
      </c>
      <c r="DJ261" s="25">
        <v>543</v>
      </c>
      <c r="DK261" s="25">
        <v>90</v>
      </c>
      <c r="DL261" s="25">
        <v>864.6</v>
      </c>
      <c r="DM261" s="25">
        <v>177</v>
      </c>
      <c r="DN261" s="25">
        <v>915</v>
      </c>
      <c r="DO261" s="25">
        <v>516</v>
      </c>
      <c r="DP261" s="25">
        <v>548.8</v>
      </c>
      <c r="DQ261" s="25">
        <v>548.8</v>
      </c>
      <c r="DR261" s="25">
        <v>1144.1</v>
      </c>
      <c r="DS261" s="25"/>
      <c r="DT261" s="33">
        <v>475.6</v>
      </c>
      <c r="DU261" s="33">
        <v>479</v>
      </c>
      <c r="DV261" s="33"/>
      <c r="DW261" s="33">
        <v>544.9</v>
      </c>
      <c r="DX261" s="33"/>
      <c r="DY261" s="33">
        <v>625.5</v>
      </c>
      <c r="DZ261" s="33">
        <v>428.7</v>
      </c>
      <c r="EA261" s="33">
        <v>432</v>
      </c>
      <c r="EB261" s="33">
        <v>58</v>
      </c>
      <c r="EC261" s="33">
        <v>532</v>
      </c>
      <c r="ED261" s="33">
        <v>58.1</v>
      </c>
      <c r="EE261" s="33">
        <v>716.5</v>
      </c>
      <c r="EF261" s="33">
        <v>222.2</v>
      </c>
      <c r="EG261" s="33">
        <v>434.1</v>
      </c>
      <c r="EH261" s="33">
        <v>393</v>
      </c>
      <c r="EI261" s="33">
        <v>904</v>
      </c>
      <c r="EJ261" s="33">
        <v>486</v>
      </c>
      <c r="EK261" s="33">
        <v>530</v>
      </c>
      <c r="EL261" s="61">
        <f>SUM(D261:EK261)</f>
        <v>84226.40000000001</v>
      </c>
      <c r="EM261" s="65">
        <f t="shared" si="78"/>
        <v>8826.7</v>
      </c>
      <c r="EN261" s="44"/>
    </row>
    <row r="262" spans="1:144" s="11" customFormat="1" ht="18">
      <c r="A262" s="37"/>
      <c r="B262" s="101" t="s">
        <v>401</v>
      </c>
      <c r="C262" s="23" t="s">
        <v>375</v>
      </c>
      <c r="D262" s="28"/>
      <c r="E262" s="63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5"/>
      <c r="DU262" s="25"/>
      <c r="DV262" s="33"/>
      <c r="DW262" s="25"/>
      <c r="DX262" s="33"/>
      <c r="DY262" s="33"/>
      <c r="DZ262" s="33"/>
      <c r="EA262" s="33"/>
      <c r="EB262" s="33"/>
      <c r="EC262" s="33"/>
      <c r="ED262" s="33"/>
      <c r="EE262" s="33"/>
      <c r="EF262" s="33"/>
      <c r="EG262" s="33"/>
      <c r="EH262" s="25"/>
      <c r="EI262" s="25"/>
      <c r="EJ262" s="25"/>
      <c r="EK262" s="25"/>
      <c r="EL262" s="61">
        <f>SUM(D262:EK262)</f>
        <v>0</v>
      </c>
      <c r="EM262" s="65">
        <f t="shared" si="78"/>
        <v>0</v>
      </c>
      <c r="EN262" s="50"/>
    </row>
    <row r="263" spans="1:144" s="15" customFormat="1" ht="18">
      <c r="A263" s="37"/>
      <c r="B263" s="101" t="s">
        <v>402</v>
      </c>
      <c r="C263" s="30" t="s">
        <v>403</v>
      </c>
      <c r="D263" s="25">
        <v>36</v>
      </c>
      <c r="E263" s="71">
        <v>45</v>
      </c>
      <c r="F263" s="25">
        <v>72</v>
      </c>
      <c r="G263" s="25">
        <v>54</v>
      </c>
      <c r="H263" s="25">
        <v>27</v>
      </c>
      <c r="I263" s="25">
        <v>63</v>
      </c>
      <c r="J263" s="25">
        <v>54</v>
      </c>
      <c r="K263" s="25">
        <v>27</v>
      </c>
      <c r="L263" s="25">
        <v>54</v>
      </c>
      <c r="M263" s="25">
        <v>63</v>
      </c>
      <c r="N263" s="25">
        <v>20</v>
      </c>
      <c r="O263" s="25">
        <v>15</v>
      </c>
      <c r="P263" s="25">
        <v>15</v>
      </c>
      <c r="Q263" s="25">
        <v>30</v>
      </c>
      <c r="R263" s="25">
        <v>20</v>
      </c>
      <c r="S263" s="25">
        <v>18</v>
      </c>
      <c r="T263" s="25">
        <v>18</v>
      </c>
      <c r="U263" s="25">
        <v>18</v>
      </c>
      <c r="V263" s="25">
        <v>25</v>
      </c>
      <c r="W263" s="25">
        <v>30</v>
      </c>
      <c r="X263" s="25">
        <v>20</v>
      </c>
      <c r="Y263" s="25">
        <v>36</v>
      </c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>
        <v>10</v>
      </c>
      <c r="AM263" s="25"/>
      <c r="AN263" s="25">
        <v>10</v>
      </c>
      <c r="AO263" s="25">
        <v>19</v>
      </c>
      <c r="AP263" s="25">
        <v>10</v>
      </c>
      <c r="AQ263" s="25"/>
      <c r="AR263" s="25">
        <v>10</v>
      </c>
      <c r="AS263" s="25"/>
      <c r="AT263" s="25">
        <v>10</v>
      </c>
      <c r="AU263" s="25">
        <v>20</v>
      </c>
      <c r="AV263" s="25">
        <v>10</v>
      </c>
      <c r="AW263" s="25">
        <v>18</v>
      </c>
      <c r="AX263" s="25"/>
      <c r="AY263" s="25">
        <v>20</v>
      </c>
      <c r="AZ263" s="25">
        <v>20</v>
      </c>
      <c r="BA263" s="25">
        <v>20</v>
      </c>
      <c r="BB263" s="25">
        <v>20</v>
      </c>
      <c r="BC263" s="25">
        <v>30</v>
      </c>
      <c r="BD263" s="25">
        <v>30</v>
      </c>
      <c r="BE263" s="25">
        <v>30</v>
      </c>
      <c r="BF263" s="25">
        <v>30</v>
      </c>
      <c r="BG263" s="25">
        <v>40</v>
      </c>
      <c r="BH263" s="25">
        <v>15</v>
      </c>
      <c r="BI263" s="25"/>
      <c r="BJ263" s="25">
        <v>20</v>
      </c>
      <c r="BK263" s="25">
        <v>28</v>
      </c>
      <c r="BL263" s="25">
        <v>15</v>
      </c>
      <c r="BM263" s="25">
        <v>20</v>
      </c>
      <c r="BN263" s="25">
        <v>18</v>
      </c>
      <c r="BO263" s="25">
        <v>20</v>
      </c>
      <c r="BP263" s="25">
        <v>16</v>
      </c>
      <c r="BQ263" s="25">
        <v>15</v>
      </c>
      <c r="BR263" s="25">
        <v>25</v>
      </c>
      <c r="BS263" s="25">
        <v>20</v>
      </c>
      <c r="BT263" s="25">
        <v>16</v>
      </c>
      <c r="BU263" s="25">
        <v>16</v>
      </c>
      <c r="BV263" s="25">
        <v>12</v>
      </c>
      <c r="BW263" s="25">
        <v>20</v>
      </c>
      <c r="BX263" s="25">
        <v>20</v>
      </c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>
        <v>15</v>
      </c>
      <c r="CJ263" s="25">
        <v>15</v>
      </c>
      <c r="CK263" s="25">
        <v>15</v>
      </c>
      <c r="CL263" s="25">
        <v>32</v>
      </c>
      <c r="CM263" s="25"/>
      <c r="CN263" s="25"/>
      <c r="CO263" s="25">
        <v>12</v>
      </c>
      <c r="CP263" s="25">
        <v>9</v>
      </c>
      <c r="CQ263" s="25">
        <v>20</v>
      </c>
      <c r="CR263" s="25">
        <v>12</v>
      </c>
      <c r="CS263" s="25">
        <v>16</v>
      </c>
      <c r="CT263" s="25">
        <v>16</v>
      </c>
      <c r="CU263" s="25">
        <v>24</v>
      </c>
      <c r="CV263" s="25">
        <v>30</v>
      </c>
      <c r="CW263" s="25">
        <v>20</v>
      </c>
      <c r="CX263" s="25"/>
      <c r="CY263" s="25"/>
      <c r="CZ263" s="25"/>
      <c r="DA263" s="25"/>
      <c r="DB263" s="25">
        <v>16</v>
      </c>
      <c r="DC263" s="25">
        <v>16</v>
      </c>
      <c r="DD263" s="25">
        <v>16</v>
      </c>
      <c r="DE263" s="25">
        <v>16</v>
      </c>
      <c r="DF263" s="25">
        <v>8</v>
      </c>
      <c r="DG263" s="25">
        <v>15</v>
      </c>
      <c r="DH263" s="25"/>
      <c r="DI263" s="25"/>
      <c r="DJ263" s="25">
        <v>20</v>
      </c>
      <c r="DK263" s="25"/>
      <c r="DL263" s="25">
        <v>10</v>
      </c>
      <c r="DM263" s="25"/>
      <c r="DN263" s="25"/>
      <c r="DO263" s="25"/>
      <c r="DP263" s="25">
        <v>20</v>
      </c>
      <c r="DQ263" s="25">
        <v>20</v>
      </c>
      <c r="DR263" s="25">
        <v>40</v>
      </c>
      <c r="DS263" s="25"/>
      <c r="DT263" s="81">
        <v>20</v>
      </c>
      <c r="DU263" s="81">
        <v>20</v>
      </c>
      <c r="DV263" s="81">
        <v>20</v>
      </c>
      <c r="DW263" s="81">
        <v>20</v>
      </c>
      <c r="DX263" s="81"/>
      <c r="DY263" s="81"/>
      <c r="DZ263" s="81"/>
      <c r="EA263" s="81"/>
      <c r="EB263" s="81"/>
      <c r="EC263" s="81">
        <v>4</v>
      </c>
      <c r="ED263" s="81"/>
      <c r="EE263" s="81">
        <v>4</v>
      </c>
      <c r="EF263" s="81"/>
      <c r="EG263" s="81">
        <v>2</v>
      </c>
      <c r="EH263" s="81">
        <v>6</v>
      </c>
      <c r="EI263" s="81">
        <v>20</v>
      </c>
      <c r="EJ263" s="81">
        <v>6</v>
      </c>
      <c r="EK263" s="34">
        <v>6</v>
      </c>
      <c r="EL263" s="61">
        <f>SUM(D263:EK263)</f>
        <v>1974</v>
      </c>
      <c r="EM263" s="65">
        <f t="shared" si="78"/>
        <v>156</v>
      </c>
      <c r="EN263" s="44"/>
    </row>
    <row r="264" spans="1:144" s="15" customFormat="1" ht="18">
      <c r="A264" s="37"/>
      <c r="B264" s="119" t="s">
        <v>404</v>
      </c>
      <c r="C264" s="23" t="s">
        <v>258</v>
      </c>
      <c r="D264" s="25">
        <v>1343.8</v>
      </c>
      <c r="E264" s="71">
        <v>1179.2</v>
      </c>
      <c r="F264" s="25">
        <v>1567.2</v>
      </c>
      <c r="G264" s="25">
        <v>1153.7</v>
      </c>
      <c r="H264" s="25">
        <v>575.5</v>
      </c>
      <c r="I264" s="25">
        <v>1346</v>
      </c>
      <c r="J264" s="25">
        <v>1153.7</v>
      </c>
      <c r="K264" s="25">
        <v>516.9</v>
      </c>
      <c r="L264" s="25">
        <v>1107.6</v>
      </c>
      <c r="M264" s="25">
        <v>1615.6</v>
      </c>
      <c r="N264" s="25">
        <v>545.6</v>
      </c>
      <c r="O264" s="25">
        <v>560.7</v>
      </c>
      <c r="P264" s="25">
        <v>559.3</v>
      </c>
      <c r="Q264" s="25">
        <v>1125.6</v>
      </c>
      <c r="R264" s="25">
        <v>601.1</v>
      </c>
      <c r="S264" s="25"/>
      <c r="T264" s="25"/>
      <c r="U264" s="25"/>
      <c r="V264" s="25">
        <v>773.5</v>
      </c>
      <c r="W264" s="25">
        <v>958.1</v>
      </c>
      <c r="X264" s="25">
        <v>612.2</v>
      </c>
      <c r="Y264" s="25">
        <v>513</v>
      </c>
      <c r="Z264" s="25"/>
      <c r="AA264" s="25"/>
      <c r="AB264" s="25"/>
      <c r="AC264" s="25">
        <v>73</v>
      </c>
      <c r="AD264" s="25"/>
      <c r="AE264" s="25"/>
      <c r="AF264" s="25"/>
      <c r="AG264" s="25"/>
      <c r="AH264" s="25"/>
      <c r="AI264" s="25">
        <v>222.3</v>
      </c>
      <c r="AJ264" s="25"/>
      <c r="AK264" s="25">
        <v>384</v>
      </c>
      <c r="AL264" s="25">
        <v>386</v>
      </c>
      <c r="AM264" s="25"/>
      <c r="AN264" s="25">
        <v>390</v>
      </c>
      <c r="AO264" s="25">
        <v>364</v>
      </c>
      <c r="AP264" s="25">
        <v>386</v>
      </c>
      <c r="AQ264" s="25">
        <v>285</v>
      </c>
      <c r="AR264" s="25">
        <v>386</v>
      </c>
      <c r="AS264" s="25">
        <v>297</v>
      </c>
      <c r="AT264" s="25">
        <v>384</v>
      </c>
      <c r="AU264" s="25"/>
      <c r="AV264" s="25">
        <v>323</v>
      </c>
      <c r="AW264" s="25">
        <v>231.7</v>
      </c>
      <c r="AX264" s="25">
        <v>436</v>
      </c>
      <c r="AY264" s="25">
        <v>592.9</v>
      </c>
      <c r="AZ264" s="25">
        <v>153.6</v>
      </c>
      <c r="BA264" s="25">
        <v>600.8</v>
      </c>
      <c r="BB264" s="25">
        <v>600.7</v>
      </c>
      <c r="BC264" s="25">
        <v>974.6</v>
      </c>
      <c r="BD264" s="25">
        <v>969.5</v>
      </c>
      <c r="BE264" s="25">
        <v>955.6</v>
      </c>
      <c r="BF264" s="25">
        <v>969.5</v>
      </c>
      <c r="BG264" s="25">
        <v>1159.2</v>
      </c>
      <c r="BH264" s="25">
        <v>557.6</v>
      </c>
      <c r="BI264" s="25"/>
      <c r="BJ264" s="25">
        <v>591.4</v>
      </c>
      <c r="BK264" s="25">
        <v>820.4</v>
      </c>
      <c r="BL264" s="25">
        <v>556.7</v>
      </c>
      <c r="BM264" s="25"/>
      <c r="BN264" s="25">
        <v>83.7</v>
      </c>
      <c r="BO264" s="25">
        <v>770</v>
      </c>
      <c r="BP264" s="25">
        <v>660.8</v>
      </c>
      <c r="BQ264" s="25">
        <v>556.7</v>
      </c>
      <c r="BR264" s="25">
        <v>1485</v>
      </c>
      <c r="BS264" s="25">
        <v>600</v>
      </c>
      <c r="BT264" s="25">
        <v>683.7</v>
      </c>
      <c r="BU264" s="25"/>
      <c r="BV264" s="25"/>
      <c r="BW264" s="25">
        <v>543.6</v>
      </c>
      <c r="BX264" s="25">
        <v>543.6</v>
      </c>
      <c r="BY264" s="25"/>
      <c r="BZ264" s="25"/>
      <c r="CA264" s="25"/>
      <c r="CB264" s="25"/>
      <c r="CC264" s="25">
        <v>355.4</v>
      </c>
      <c r="CD264" s="25"/>
      <c r="CE264" s="25">
        <v>815.9</v>
      </c>
      <c r="CF264" s="25">
        <v>695.6</v>
      </c>
      <c r="CG264" s="25"/>
      <c r="CH264" s="25"/>
      <c r="CI264" s="25">
        <v>560.5</v>
      </c>
      <c r="CJ264" s="25">
        <v>637</v>
      </c>
      <c r="CK264" s="25">
        <v>557.2</v>
      </c>
      <c r="CL264" s="25">
        <v>1238.8</v>
      </c>
      <c r="CM264" s="25"/>
      <c r="CN264" s="25"/>
      <c r="CO264" s="25">
        <v>604</v>
      </c>
      <c r="CP264" s="25"/>
      <c r="CQ264" s="25"/>
      <c r="CR264" s="25"/>
      <c r="CS264" s="25"/>
      <c r="CT264" s="25"/>
      <c r="CU264" s="25"/>
      <c r="CV264" s="25">
        <v>816</v>
      </c>
      <c r="CW264" s="25">
        <v>683</v>
      </c>
      <c r="CX264" s="25"/>
      <c r="CY264" s="25"/>
      <c r="CZ264" s="25">
        <v>209</v>
      </c>
      <c r="DA264" s="25"/>
      <c r="DB264" s="25">
        <v>689</v>
      </c>
      <c r="DC264" s="25">
        <v>673</v>
      </c>
      <c r="DD264" s="25">
        <v>685</v>
      </c>
      <c r="DE264" s="25">
        <v>721</v>
      </c>
      <c r="DF264" s="25"/>
      <c r="DG264" s="25">
        <v>557</v>
      </c>
      <c r="DH264" s="25"/>
      <c r="DI264" s="25"/>
      <c r="DJ264" s="25">
        <v>543</v>
      </c>
      <c r="DK264" s="25"/>
      <c r="DL264" s="25">
        <v>432.3</v>
      </c>
      <c r="DM264" s="25">
        <v>177</v>
      </c>
      <c r="DN264" s="25">
        <v>282</v>
      </c>
      <c r="DO264" s="25">
        <v>62</v>
      </c>
      <c r="DP264" s="25">
        <v>548.8</v>
      </c>
      <c r="DQ264" s="25">
        <v>548.8</v>
      </c>
      <c r="DR264" s="25">
        <v>1144.1</v>
      </c>
      <c r="DS264" s="25"/>
      <c r="DT264" s="81">
        <v>475.6</v>
      </c>
      <c r="DU264" s="81">
        <v>479</v>
      </c>
      <c r="DV264" s="81"/>
      <c r="DW264" s="81">
        <v>544.9</v>
      </c>
      <c r="DX264" s="81"/>
      <c r="DY264" s="81">
        <v>91</v>
      </c>
      <c r="DZ264" s="81"/>
      <c r="EA264" s="81"/>
      <c r="EB264" s="81"/>
      <c r="EC264" s="81"/>
      <c r="ED264" s="81"/>
      <c r="EE264" s="81"/>
      <c r="EF264" s="81"/>
      <c r="EG264" s="81">
        <v>182</v>
      </c>
      <c r="EH264" s="81">
        <v>393</v>
      </c>
      <c r="EI264" s="81">
        <v>904</v>
      </c>
      <c r="EJ264" s="81">
        <v>486</v>
      </c>
      <c r="EK264" s="34">
        <v>530</v>
      </c>
      <c r="EL264" s="61">
        <f>SUM(D264:EK264)</f>
        <v>56106.8</v>
      </c>
      <c r="EM264" s="65">
        <f aca="true" t="shared" si="86" ref="EM264:EM321">EI264+DN264+DL264+CF264+CE264+CB264+K264+H264+F264</f>
        <v>5789.400000000001</v>
      </c>
      <c r="EN264" s="44"/>
    </row>
    <row r="265" spans="1:143" s="36" customFormat="1" ht="18">
      <c r="A265" s="37"/>
      <c r="B265" s="119" t="s">
        <v>601</v>
      </c>
      <c r="C265" s="23" t="s">
        <v>856</v>
      </c>
      <c r="D265" s="127">
        <v>676</v>
      </c>
      <c r="E265" s="127">
        <v>1090.8</v>
      </c>
      <c r="F265" s="127">
        <v>1180.8</v>
      </c>
      <c r="G265" s="127">
        <v>917.8</v>
      </c>
      <c r="H265" s="127">
        <v>461.7</v>
      </c>
      <c r="I265" s="127">
        <v>1053.6</v>
      </c>
      <c r="J265" s="127">
        <v>917.8</v>
      </c>
      <c r="K265" s="127">
        <v>551.2</v>
      </c>
      <c r="L265" s="127">
        <v>1125</v>
      </c>
      <c r="M265" s="127">
        <v>1437</v>
      </c>
      <c r="N265" s="37">
        <v>339.1</v>
      </c>
      <c r="O265" s="37">
        <v>250.3</v>
      </c>
      <c r="P265" s="37">
        <v>206.5</v>
      </c>
      <c r="Q265" s="37">
        <v>502.1</v>
      </c>
      <c r="R265" s="37">
        <v>274.5</v>
      </c>
      <c r="S265" s="37">
        <v>168.3</v>
      </c>
      <c r="T265" s="37">
        <v>167.1</v>
      </c>
      <c r="U265" s="37">
        <v>141.9</v>
      </c>
      <c r="V265" s="37">
        <v>335.5</v>
      </c>
      <c r="W265" s="37">
        <v>410.2</v>
      </c>
      <c r="X265" s="37">
        <v>276.5</v>
      </c>
      <c r="Y265" s="37">
        <v>325.8</v>
      </c>
      <c r="Z265" s="37">
        <v>46.6</v>
      </c>
      <c r="AA265" s="37">
        <v>32.5</v>
      </c>
      <c r="AB265" s="37">
        <v>30.5</v>
      </c>
      <c r="AC265" s="37">
        <v>52.6</v>
      </c>
      <c r="AD265" s="37">
        <v>55.7</v>
      </c>
      <c r="AE265" s="37">
        <v>38.8</v>
      </c>
      <c r="AF265" s="37">
        <v>49.2</v>
      </c>
      <c r="AG265" s="37">
        <v>37.4</v>
      </c>
      <c r="AH265" s="37">
        <v>66</v>
      </c>
      <c r="AI265" s="37">
        <v>48.2</v>
      </c>
      <c r="AJ265" s="37">
        <v>60.4</v>
      </c>
      <c r="AK265" s="37">
        <v>28.7</v>
      </c>
      <c r="AL265" s="37">
        <v>171.3</v>
      </c>
      <c r="AM265" s="37">
        <v>67.2</v>
      </c>
      <c r="AN265" s="37">
        <v>151.8</v>
      </c>
      <c r="AO265" s="37">
        <v>308.8</v>
      </c>
      <c r="AP265" s="37">
        <v>154.4</v>
      </c>
      <c r="AQ265" s="37">
        <v>74.2</v>
      </c>
      <c r="AR265" s="37">
        <v>154.4</v>
      </c>
      <c r="AS265" s="37">
        <v>58.2</v>
      </c>
      <c r="AT265" s="37">
        <v>179.9</v>
      </c>
      <c r="AU265" s="37">
        <v>286.4</v>
      </c>
      <c r="AV265" s="37">
        <v>177.4</v>
      </c>
      <c r="AW265" s="37">
        <v>279.4</v>
      </c>
      <c r="AX265" s="37">
        <v>116.2</v>
      </c>
      <c r="AY265" s="37">
        <v>220.1</v>
      </c>
      <c r="AZ265" s="37">
        <v>221.3</v>
      </c>
      <c r="BA265" s="37">
        <v>272.4</v>
      </c>
      <c r="BB265" s="37">
        <v>275.2</v>
      </c>
      <c r="BC265" s="37">
        <v>496.1</v>
      </c>
      <c r="BD265" s="37">
        <v>411.2</v>
      </c>
      <c r="BE265" s="37">
        <v>475.2</v>
      </c>
      <c r="BF265" s="37">
        <v>411.2</v>
      </c>
      <c r="BG265" s="37">
        <v>685.9</v>
      </c>
      <c r="BH265" s="37">
        <v>256.3</v>
      </c>
      <c r="BI265" s="37"/>
      <c r="BJ265" s="37">
        <v>338.7</v>
      </c>
      <c r="BK265" s="37">
        <v>585.4</v>
      </c>
      <c r="BL265" s="37">
        <v>252</v>
      </c>
      <c r="BM265" s="37">
        <v>310</v>
      </c>
      <c r="BN265" s="37">
        <v>272.6</v>
      </c>
      <c r="BO265" s="37">
        <v>331.9</v>
      </c>
      <c r="BP265" s="37">
        <v>314.5</v>
      </c>
      <c r="BQ265" s="37">
        <v>258</v>
      </c>
      <c r="BR265" s="37">
        <v>603.9</v>
      </c>
      <c r="BS265" s="37">
        <v>338.8</v>
      </c>
      <c r="BT265" s="37">
        <v>313.8</v>
      </c>
      <c r="BU265" s="37">
        <v>149.6</v>
      </c>
      <c r="BV265" s="37">
        <v>138.4</v>
      </c>
      <c r="BW265" s="37">
        <v>338.8</v>
      </c>
      <c r="BX265" s="37">
        <v>338.3</v>
      </c>
      <c r="BY265" s="37"/>
      <c r="BZ265" s="67">
        <v>23</v>
      </c>
      <c r="CA265" s="37"/>
      <c r="CB265" s="37">
        <v>118.6</v>
      </c>
      <c r="CC265" s="37">
        <v>215.9</v>
      </c>
      <c r="CD265" s="37">
        <v>290.1</v>
      </c>
      <c r="CE265" s="37">
        <v>197.1</v>
      </c>
      <c r="CF265" s="37">
        <v>187.6</v>
      </c>
      <c r="CG265" s="1"/>
      <c r="CH265" s="1"/>
      <c r="CI265" s="37">
        <v>255.2</v>
      </c>
      <c r="CJ265" s="37">
        <v>255.5</v>
      </c>
      <c r="CK265" s="37">
        <v>255.2</v>
      </c>
      <c r="CL265" s="37">
        <v>552.4</v>
      </c>
      <c r="CM265" s="37"/>
      <c r="CN265" s="37"/>
      <c r="CO265" s="37"/>
      <c r="CP265" s="37"/>
      <c r="CQ265" s="37"/>
      <c r="CR265" s="37"/>
      <c r="CS265" s="37">
        <v>297.6</v>
      </c>
      <c r="CT265" s="37">
        <v>297.6</v>
      </c>
      <c r="CU265" s="37">
        <v>369.4</v>
      </c>
      <c r="CV265" s="37">
        <v>473.3</v>
      </c>
      <c r="CW265" s="37">
        <v>269.1</v>
      </c>
      <c r="CX265" s="37"/>
      <c r="CY265" s="37"/>
      <c r="CZ265" s="37"/>
      <c r="DA265" s="37"/>
      <c r="DB265" s="37">
        <v>316.4</v>
      </c>
      <c r="DC265" s="37">
        <v>325.2</v>
      </c>
      <c r="DD265" s="37">
        <v>353.5</v>
      </c>
      <c r="DE265" s="37">
        <v>325.4</v>
      </c>
      <c r="DF265" s="37">
        <v>192.4</v>
      </c>
      <c r="DG265" s="37"/>
      <c r="DH265" s="37"/>
      <c r="DI265" s="37"/>
      <c r="DJ265" s="37">
        <v>338.8</v>
      </c>
      <c r="DK265" s="37"/>
      <c r="DL265" s="37">
        <v>172</v>
      </c>
      <c r="DM265" s="37">
        <v>559.1</v>
      </c>
      <c r="DN265" s="37"/>
      <c r="DO265" s="37"/>
      <c r="DP265" s="37">
        <v>275</v>
      </c>
      <c r="DQ265" s="37">
        <v>276</v>
      </c>
      <c r="DR265" s="37">
        <v>678.1</v>
      </c>
      <c r="DS265" s="152"/>
      <c r="DT265" s="37">
        <v>277.5</v>
      </c>
      <c r="DU265" s="37">
        <v>275.5</v>
      </c>
      <c r="DV265" s="37">
        <v>279.3</v>
      </c>
      <c r="DW265" s="37">
        <v>338.4</v>
      </c>
      <c r="DX265" s="37"/>
      <c r="DY265" s="67">
        <v>98</v>
      </c>
      <c r="DZ265" s="67">
        <v>53.2</v>
      </c>
      <c r="EA265" s="67">
        <v>54.6</v>
      </c>
      <c r="EB265" s="67"/>
      <c r="EC265" s="67">
        <v>70</v>
      </c>
      <c r="ED265" s="67"/>
      <c r="EE265" s="67">
        <v>46</v>
      </c>
      <c r="EF265" s="67">
        <v>28</v>
      </c>
      <c r="EG265" s="67">
        <v>33.5</v>
      </c>
      <c r="EH265" s="67">
        <v>101.4</v>
      </c>
      <c r="EI265" s="67">
        <v>338.4</v>
      </c>
      <c r="EJ265" s="67">
        <v>121.8</v>
      </c>
      <c r="EK265" s="67">
        <v>56.4</v>
      </c>
      <c r="EL265" s="61">
        <f aca="true" t="shared" si="87" ref="EL265:EL274">SUM(D265:EK265)</f>
        <v>34186.8</v>
      </c>
      <c r="EM265" s="65">
        <f t="shared" si="86"/>
        <v>3207.4</v>
      </c>
    </row>
    <row r="266" spans="1:143" s="36" customFormat="1" ht="30">
      <c r="A266" s="37"/>
      <c r="B266" s="119" t="s">
        <v>855</v>
      </c>
      <c r="C266" s="23" t="s">
        <v>857</v>
      </c>
      <c r="D266" s="25">
        <v>6676</v>
      </c>
      <c r="E266" s="71">
        <v>5951</v>
      </c>
      <c r="F266" s="25">
        <v>7984</v>
      </c>
      <c r="G266" s="25">
        <v>5732</v>
      </c>
      <c r="H266" s="25">
        <v>2932</v>
      </c>
      <c r="I266" s="25">
        <v>5676</v>
      </c>
      <c r="J266" s="25">
        <v>6377</v>
      </c>
      <c r="K266" s="25">
        <v>3410</v>
      </c>
      <c r="L266" s="25">
        <v>6053</v>
      </c>
      <c r="M266" s="25">
        <v>6858</v>
      </c>
      <c r="N266" s="25">
        <v>4275</v>
      </c>
      <c r="O266" s="25">
        <v>5199</v>
      </c>
      <c r="P266" s="25">
        <v>2600</v>
      </c>
      <c r="Q266" s="25">
        <v>8131</v>
      </c>
      <c r="R266" s="25">
        <v>5226</v>
      </c>
      <c r="S266" s="25">
        <v>2606</v>
      </c>
      <c r="T266" s="25">
        <v>2851</v>
      </c>
      <c r="U266" s="25">
        <v>5586</v>
      </c>
      <c r="V266" s="25">
        <v>4750</v>
      </c>
      <c r="W266" s="25">
        <v>5097</v>
      </c>
      <c r="X266" s="25">
        <v>3250</v>
      </c>
      <c r="Y266" s="25">
        <v>3608</v>
      </c>
      <c r="Z266" s="25">
        <v>2548</v>
      </c>
      <c r="AA266" s="25">
        <v>3377</v>
      </c>
      <c r="AB266" s="25">
        <v>300</v>
      </c>
      <c r="AC266" s="25">
        <v>1638</v>
      </c>
      <c r="AD266" s="25">
        <v>1246</v>
      </c>
      <c r="AE266" s="25">
        <v>2487</v>
      </c>
      <c r="AF266" s="25">
        <v>500</v>
      </c>
      <c r="AG266" s="25">
        <v>1748</v>
      </c>
      <c r="AH266" s="25">
        <v>2393</v>
      </c>
      <c r="AI266" s="25">
        <v>1094</v>
      </c>
      <c r="AJ266" s="25">
        <v>1896</v>
      </c>
      <c r="AK266" s="25">
        <v>1253</v>
      </c>
      <c r="AL266" s="25">
        <v>4244</v>
      </c>
      <c r="AM266" s="25">
        <v>4885</v>
      </c>
      <c r="AN266" s="25">
        <v>3036</v>
      </c>
      <c r="AO266" s="25">
        <v>5256</v>
      </c>
      <c r="AP266" s="25">
        <v>3040</v>
      </c>
      <c r="AQ266" s="25">
        <v>2475.5</v>
      </c>
      <c r="AR266" s="25">
        <v>7044</v>
      </c>
      <c r="AS266" s="25">
        <v>1300</v>
      </c>
      <c r="AT266" s="25">
        <v>4872</v>
      </c>
      <c r="AU266" s="25">
        <v>4074</v>
      </c>
      <c r="AV266" s="25">
        <v>4296</v>
      </c>
      <c r="AW266" s="25">
        <v>400</v>
      </c>
      <c r="AX266" s="25">
        <v>2302</v>
      </c>
      <c r="AY266" s="25">
        <v>6403</v>
      </c>
      <c r="AZ266" s="25">
        <v>3936.8</v>
      </c>
      <c r="BA266" s="25">
        <v>3936.8</v>
      </c>
      <c r="BB266" s="25">
        <v>4043</v>
      </c>
      <c r="BC266" s="25">
        <v>12270</v>
      </c>
      <c r="BD266" s="25">
        <v>12258</v>
      </c>
      <c r="BE266" s="25">
        <v>9820</v>
      </c>
      <c r="BF266" s="25">
        <v>15714</v>
      </c>
      <c r="BG266" s="25">
        <v>4644</v>
      </c>
      <c r="BH266" s="25">
        <v>3219</v>
      </c>
      <c r="BI266" s="25"/>
      <c r="BJ266" s="25">
        <v>7712</v>
      </c>
      <c r="BK266" s="25">
        <v>10728</v>
      </c>
      <c r="BL266" s="25">
        <v>10728</v>
      </c>
      <c r="BM266" s="25">
        <v>5134</v>
      </c>
      <c r="BN266" s="25">
        <v>10760</v>
      </c>
      <c r="BO266" s="25">
        <v>11398</v>
      </c>
      <c r="BP266" s="25">
        <v>6102</v>
      </c>
      <c r="BQ266" s="25">
        <v>9134</v>
      </c>
      <c r="BR266" s="25">
        <v>12063</v>
      </c>
      <c r="BS266" s="25">
        <v>5013</v>
      </c>
      <c r="BT266" s="25"/>
      <c r="BU266" s="25">
        <v>4290</v>
      </c>
      <c r="BV266" s="25">
        <v>5543</v>
      </c>
      <c r="BW266" s="25">
        <v>3546</v>
      </c>
      <c r="BX266" s="25">
        <v>6684</v>
      </c>
      <c r="BY266" s="25"/>
      <c r="BZ266" s="25"/>
      <c r="CA266" s="25"/>
      <c r="CB266" s="25">
        <v>4982.4</v>
      </c>
      <c r="CC266" s="25">
        <v>5868.2</v>
      </c>
      <c r="CD266" s="25">
        <v>9609.2</v>
      </c>
      <c r="CE266" s="25">
        <v>6063.8</v>
      </c>
      <c r="CF266" s="25">
        <v>8185.2</v>
      </c>
      <c r="CG266" s="25"/>
      <c r="CH266" s="25"/>
      <c r="CI266" s="25">
        <v>7776</v>
      </c>
      <c r="CJ266" s="25">
        <v>7778</v>
      </c>
      <c r="CK266" s="25">
        <v>7778</v>
      </c>
      <c r="CL266" s="25">
        <v>6236</v>
      </c>
      <c r="CM266" s="25"/>
      <c r="CN266" s="25"/>
      <c r="CO266" s="25"/>
      <c r="CP266" s="25">
        <v>4830</v>
      </c>
      <c r="CQ266" s="25"/>
      <c r="CR266" s="25">
        <v>1650</v>
      </c>
      <c r="CS266" s="25">
        <v>4434</v>
      </c>
      <c r="CT266" s="25">
        <v>4399</v>
      </c>
      <c r="CU266" s="25">
        <v>3403</v>
      </c>
      <c r="CV266" s="25">
        <v>2898</v>
      </c>
      <c r="CW266" s="25">
        <v>1138</v>
      </c>
      <c r="CX266" s="25"/>
      <c r="CY266" s="25"/>
      <c r="CZ266" s="25"/>
      <c r="DA266" s="25"/>
      <c r="DB266" s="25">
        <v>5226</v>
      </c>
      <c r="DC266" s="25">
        <v>8891</v>
      </c>
      <c r="DD266" s="25">
        <v>5294</v>
      </c>
      <c r="DE266" s="25">
        <v>4800</v>
      </c>
      <c r="DF266" s="25">
        <v>3803</v>
      </c>
      <c r="DG266" s="25">
        <v>4491</v>
      </c>
      <c r="DH266" s="25"/>
      <c r="DI266" s="25"/>
      <c r="DJ266" s="25">
        <v>7740</v>
      </c>
      <c r="DK266" s="25"/>
      <c r="DL266" s="25">
        <v>2650</v>
      </c>
      <c r="DM266" s="25"/>
      <c r="DN266" s="25"/>
      <c r="DO266" s="25"/>
      <c r="DP266" s="25">
        <v>3194</v>
      </c>
      <c r="DQ266" s="25">
        <v>4287</v>
      </c>
      <c r="DR266" s="25">
        <v>4142</v>
      </c>
      <c r="DS266" s="25"/>
      <c r="DT266" s="81">
        <v>5188</v>
      </c>
      <c r="DU266" s="81">
        <v>9734</v>
      </c>
      <c r="DV266" s="81">
        <v>10684</v>
      </c>
      <c r="DW266" s="81">
        <v>7740</v>
      </c>
      <c r="DX266" s="81"/>
      <c r="DY266" s="81">
        <v>2000</v>
      </c>
      <c r="DZ266" s="81">
        <v>2000</v>
      </c>
      <c r="EA266" s="81">
        <v>6963</v>
      </c>
      <c r="EB266" s="81">
        <v>968.4</v>
      </c>
      <c r="EC266" s="81">
        <v>1299.4</v>
      </c>
      <c r="ED266" s="81">
        <v>282</v>
      </c>
      <c r="EE266" s="81">
        <v>2000</v>
      </c>
      <c r="EF266" s="81">
        <v>2697.8</v>
      </c>
      <c r="EG266" s="81">
        <v>400</v>
      </c>
      <c r="EH266" s="81">
        <v>1500</v>
      </c>
      <c r="EI266" s="81">
        <v>10080</v>
      </c>
      <c r="EJ266" s="81">
        <v>1611</v>
      </c>
      <c r="EK266" s="34">
        <v>1500</v>
      </c>
      <c r="EL266" s="61">
        <f t="shared" si="87"/>
        <v>571806.5000000001</v>
      </c>
      <c r="EM266" s="65">
        <f t="shared" si="86"/>
        <v>46287.4</v>
      </c>
    </row>
    <row r="267" spans="1:143" ht="19.5" customHeight="1">
      <c r="A267" s="37" t="s">
        <v>616</v>
      </c>
      <c r="B267" s="40" t="s">
        <v>530</v>
      </c>
      <c r="C267" s="47" t="s">
        <v>529</v>
      </c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>
        <v>503.2</v>
      </c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>
        <v>107.6</v>
      </c>
      <c r="BZ267" s="67">
        <v>213</v>
      </c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>
        <v>453.3</v>
      </c>
      <c r="CN267" s="37"/>
      <c r="CO267" s="37"/>
      <c r="CP267" s="37"/>
      <c r="CQ267" s="37"/>
      <c r="CR267" s="37"/>
      <c r="CS267" s="37"/>
      <c r="CT267" s="37"/>
      <c r="CU267" s="37"/>
      <c r="CV267" s="37"/>
      <c r="CW267" s="37"/>
      <c r="CX267" s="37">
        <v>237.3</v>
      </c>
      <c r="CY267" s="37">
        <v>337.8</v>
      </c>
      <c r="CZ267" s="37">
        <v>639.5</v>
      </c>
      <c r="DA267" s="37">
        <v>33.2</v>
      </c>
      <c r="DB267" s="37"/>
      <c r="DC267" s="37"/>
      <c r="DD267" s="37"/>
      <c r="DE267" s="37"/>
      <c r="DF267" s="37"/>
      <c r="DG267" s="37"/>
      <c r="DH267" s="37"/>
      <c r="DI267" s="37"/>
      <c r="DJ267" s="37"/>
      <c r="DK267" s="37"/>
      <c r="DL267" s="37"/>
      <c r="DM267" s="37"/>
      <c r="DN267" s="37">
        <v>943.2</v>
      </c>
      <c r="DO267" s="37">
        <v>489.5</v>
      </c>
      <c r="DP267" s="37"/>
      <c r="DQ267" s="37"/>
      <c r="DR267" s="37"/>
      <c r="DS267" s="67"/>
      <c r="DT267" s="37"/>
      <c r="DU267" s="37"/>
      <c r="DV267" s="37"/>
      <c r="DW267" s="37"/>
      <c r="DX267" s="37"/>
      <c r="DY267" s="67">
        <v>744.7</v>
      </c>
      <c r="DZ267" s="67"/>
      <c r="EA267" s="67"/>
      <c r="EB267" s="67">
        <v>79.8</v>
      </c>
      <c r="EC267" s="67">
        <v>771.7</v>
      </c>
      <c r="ED267" s="67">
        <v>136.1</v>
      </c>
      <c r="EE267" s="67">
        <v>1061.6</v>
      </c>
      <c r="EF267" s="67">
        <v>315.5</v>
      </c>
      <c r="EG267" s="67">
        <v>358.1</v>
      </c>
      <c r="EH267" s="67"/>
      <c r="EI267" s="67"/>
      <c r="EJ267" s="67"/>
      <c r="EK267" s="67"/>
      <c r="EL267" s="61">
        <f t="shared" si="87"/>
        <v>7425.1</v>
      </c>
      <c r="EM267" s="65">
        <f t="shared" si="86"/>
        <v>943.2</v>
      </c>
    </row>
    <row r="268" spans="1:143" ht="19.5" customHeight="1">
      <c r="A268" s="37"/>
      <c r="B268" s="40" t="s">
        <v>858</v>
      </c>
      <c r="C268" s="47" t="s">
        <v>856</v>
      </c>
      <c r="D268" s="127">
        <v>676</v>
      </c>
      <c r="E268" s="127">
        <v>1090.8</v>
      </c>
      <c r="F268" s="127">
        <v>1180.8</v>
      </c>
      <c r="G268" s="127">
        <v>917.8</v>
      </c>
      <c r="H268" s="127">
        <v>461.7</v>
      </c>
      <c r="I268" s="127">
        <v>1053.6</v>
      </c>
      <c r="J268" s="127">
        <v>917.8</v>
      </c>
      <c r="K268" s="127">
        <v>551.2</v>
      </c>
      <c r="L268" s="127">
        <v>1125</v>
      </c>
      <c r="M268" s="127">
        <v>1437</v>
      </c>
      <c r="N268" s="37">
        <v>339.1</v>
      </c>
      <c r="O268" s="37">
        <v>250.3</v>
      </c>
      <c r="P268" s="37">
        <v>206.5</v>
      </c>
      <c r="Q268" s="37">
        <v>502.1</v>
      </c>
      <c r="R268" s="37">
        <v>274.5</v>
      </c>
      <c r="S268" s="37">
        <v>168.3</v>
      </c>
      <c r="T268" s="37">
        <v>167.1</v>
      </c>
      <c r="U268" s="37">
        <v>141.9</v>
      </c>
      <c r="V268" s="37">
        <v>335.5</v>
      </c>
      <c r="W268" s="37">
        <v>410.2</v>
      </c>
      <c r="X268" s="37">
        <v>276.5</v>
      </c>
      <c r="Y268" s="37">
        <v>325.8</v>
      </c>
      <c r="Z268" s="37">
        <v>46.6</v>
      </c>
      <c r="AA268" s="37">
        <v>32.5</v>
      </c>
      <c r="AB268" s="37">
        <v>30.5</v>
      </c>
      <c r="AC268" s="37">
        <v>52.6</v>
      </c>
      <c r="AD268" s="37">
        <v>55.7</v>
      </c>
      <c r="AE268" s="37">
        <v>38.8</v>
      </c>
      <c r="AF268" s="37">
        <v>49.2</v>
      </c>
      <c r="AG268" s="37">
        <v>37.4</v>
      </c>
      <c r="AH268" s="37">
        <v>66</v>
      </c>
      <c r="AI268" s="37">
        <v>48.2</v>
      </c>
      <c r="AJ268" s="37">
        <v>60.4</v>
      </c>
      <c r="AK268" s="37">
        <v>28.7</v>
      </c>
      <c r="AL268" s="37">
        <v>171.3</v>
      </c>
      <c r="AM268" s="37">
        <v>67.2</v>
      </c>
      <c r="AN268" s="37">
        <v>151.8</v>
      </c>
      <c r="AO268" s="37">
        <v>308.8</v>
      </c>
      <c r="AP268" s="37">
        <v>154.4</v>
      </c>
      <c r="AQ268" s="37">
        <v>74.2</v>
      </c>
      <c r="AR268" s="37">
        <v>154.4</v>
      </c>
      <c r="AS268" s="37">
        <v>58.2</v>
      </c>
      <c r="AT268" s="37">
        <v>179.9</v>
      </c>
      <c r="AU268" s="37">
        <v>286.4</v>
      </c>
      <c r="AV268" s="37">
        <v>177.4</v>
      </c>
      <c r="AW268" s="37">
        <v>279.4</v>
      </c>
      <c r="AX268" s="37">
        <v>116.2</v>
      </c>
      <c r="AY268" s="37">
        <v>220.1</v>
      </c>
      <c r="AZ268" s="37">
        <v>221.3</v>
      </c>
      <c r="BA268" s="37">
        <v>272.4</v>
      </c>
      <c r="BB268" s="37">
        <v>275.2</v>
      </c>
      <c r="BC268" s="37">
        <v>496.1</v>
      </c>
      <c r="BD268" s="37">
        <v>411.2</v>
      </c>
      <c r="BE268" s="37">
        <v>475.2</v>
      </c>
      <c r="BF268" s="37">
        <v>411.2</v>
      </c>
      <c r="BG268" s="37">
        <v>685.9</v>
      </c>
      <c r="BH268" s="37">
        <v>256.3</v>
      </c>
      <c r="BI268" s="37"/>
      <c r="BJ268" s="37">
        <v>338.7</v>
      </c>
      <c r="BK268" s="37">
        <v>585.4</v>
      </c>
      <c r="BL268" s="37">
        <v>252</v>
      </c>
      <c r="BM268" s="37">
        <v>310</v>
      </c>
      <c r="BN268" s="37">
        <v>272.6</v>
      </c>
      <c r="BO268" s="37">
        <v>331.9</v>
      </c>
      <c r="BP268" s="37">
        <v>314.5</v>
      </c>
      <c r="BQ268" s="37">
        <v>258</v>
      </c>
      <c r="BR268" s="37">
        <v>603.9</v>
      </c>
      <c r="BS268" s="37">
        <v>338.8</v>
      </c>
      <c r="BT268" s="37">
        <v>313.8</v>
      </c>
      <c r="BU268" s="37">
        <v>149.6</v>
      </c>
      <c r="BV268" s="37">
        <v>138.4</v>
      </c>
      <c r="BW268" s="37">
        <v>338.8</v>
      </c>
      <c r="BX268" s="37">
        <v>338.3</v>
      </c>
      <c r="BY268" s="37"/>
      <c r="BZ268" s="67">
        <v>23</v>
      </c>
      <c r="CA268" s="37"/>
      <c r="CB268" s="37">
        <v>118.6</v>
      </c>
      <c r="CC268" s="37">
        <v>215.9</v>
      </c>
      <c r="CD268" s="37">
        <v>290.1</v>
      </c>
      <c r="CE268" s="37">
        <v>197.1</v>
      </c>
      <c r="CF268" s="37">
        <v>187.6</v>
      </c>
      <c r="CI268" s="37">
        <v>255.2</v>
      </c>
      <c r="CJ268" s="37">
        <v>255.5</v>
      </c>
      <c r="CK268" s="37">
        <v>255.2</v>
      </c>
      <c r="CL268" s="37">
        <v>552.4</v>
      </c>
      <c r="CM268" s="37"/>
      <c r="CN268" s="37"/>
      <c r="CO268" s="37"/>
      <c r="CP268" s="37"/>
      <c r="CQ268" s="37"/>
      <c r="CR268" s="37"/>
      <c r="CS268" s="37">
        <v>297.6</v>
      </c>
      <c r="CT268" s="37">
        <v>297.6</v>
      </c>
      <c r="CU268" s="37">
        <v>369.4</v>
      </c>
      <c r="CV268" s="37">
        <v>473.3</v>
      </c>
      <c r="CW268" s="37">
        <v>269.1</v>
      </c>
      <c r="CX268" s="37"/>
      <c r="CY268" s="37"/>
      <c r="CZ268" s="37"/>
      <c r="DA268" s="37"/>
      <c r="DB268" s="37">
        <v>316.4</v>
      </c>
      <c r="DC268" s="37">
        <v>325.2</v>
      </c>
      <c r="DD268" s="37">
        <v>353.5</v>
      </c>
      <c r="DE268" s="37">
        <v>325.4</v>
      </c>
      <c r="DF268" s="37">
        <v>192.4</v>
      </c>
      <c r="DG268" s="37"/>
      <c r="DH268" s="37"/>
      <c r="DI268" s="37"/>
      <c r="DJ268" s="37">
        <v>338.8</v>
      </c>
      <c r="DK268" s="37"/>
      <c r="DL268" s="37">
        <v>172</v>
      </c>
      <c r="DM268" s="37">
        <v>559.1</v>
      </c>
      <c r="DN268" s="37"/>
      <c r="DO268" s="37"/>
      <c r="DP268" s="37">
        <v>275</v>
      </c>
      <c r="DQ268" s="37">
        <v>276</v>
      </c>
      <c r="DR268" s="37">
        <v>678.1</v>
      </c>
      <c r="DS268" s="152"/>
      <c r="DT268" s="37">
        <v>277.5</v>
      </c>
      <c r="DU268" s="37">
        <v>275.5</v>
      </c>
      <c r="DV268" s="37">
        <v>279.3</v>
      </c>
      <c r="DW268" s="37">
        <v>338.4</v>
      </c>
      <c r="DX268" s="37"/>
      <c r="DY268" s="67">
        <v>98</v>
      </c>
      <c r="DZ268" s="67">
        <v>53.2</v>
      </c>
      <c r="EA268" s="67">
        <v>54.6</v>
      </c>
      <c r="EB268" s="67"/>
      <c r="EC268" s="67">
        <v>70</v>
      </c>
      <c r="ED268" s="67"/>
      <c r="EE268" s="67">
        <v>46</v>
      </c>
      <c r="EF268" s="67">
        <v>28</v>
      </c>
      <c r="EG268" s="67">
        <v>33.5</v>
      </c>
      <c r="EH268" s="67">
        <v>101.4</v>
      </c>
      <c r="EI268" s="67">
        <v>338.4</v>
      </c>
      <c r="EJ268" s="67">
        <v>121.8</v>
      </c>
      <c r="EK268" s="67">
        <v>56.4</v>
      </c>
      <c r="EL268" s="61">
        <f t="shared" si="87"/>
        <v>34186.8</v>
      </c>
      <c r="EM268" s="65">
        <f t="shared" si="86"/>
        <v>3207.4</v>
      </c>
    </row>
    <row r="269" spans="1:143" ht="19.5" customHeight="1">
      <c r="A269" s="37"/>
      <c r="B269" s="40" t="s">
        <v>859</v>
      </c>
      <c r="C269" s="47" t="s">
        <v>529</v>
      </c>
      <c r="D269" s="127">
        <v>676</v>
      </c>
      <c r="E269" s="127">
        <v>1090.8</v>
      </c>
      <c r="F269" s="127">
        <v>1180.8</v>
      </c>
      <c r="G269" s="127">
        <v>917.8</v>
      </c>
      <c r="H269" s="127">
        <v>461.7</v>
      </c>
      <c r="I269" s="127">
        <v>1053.6</v>
      </c>
      <c r="J269" s="127">
        <v>917.8</v>
      </c>
      <c r="K269" s="127">
        <v>551.2</v>
      </c>
      <c r="L269" s="127">
        <v>1125</v>
      </c>
      <c r="M269" s="127">
        <v>1437</v>
      </c>
      <c r="N269" s="37">
        <v>339.1</v>
      </c>
      <c r="O269" s="37">
        <v>250.3</v>
      </c>
      <c r="P269" s="37">
        <v>206.5</v>
      </c>
      <c r="Q269" s="37">
        <v>502.1</v>
      </c>
      <c r="R269" s="37">
        <v>274.5</v>
      </c>
      <c r="S269" s="37">
        <v>168.3</v>
      </c>
      <c r="T269" s="37">
        <v>167.1</v>
      </c>
      <c r="U269" s="37">
        <v>141.9</v>
      </c>
      <c r="V269" s="37">
        <v>335.5</v>
      </c>
      <c r="W269" s="37">
        <v>410.2</v>
      </c>
      <c r="X269" s="37">
        <v>276.5</v>
      </c>
      <c r="Y269" s="37">
        <v>325.8</v>
      </c>
      <c r="Z269" s="37">
        <v>46.6</v>
      </c>
      <c r="AA269" s="37">
        <v>32.5</v>
      </c>
      <c r="AB269" s="37">
        <v>30.5</v>
      </c>
      <c r="AC269" s="37">
        <v>52.6</v>
      </c>
      <c r="AD269" s="37">
        <v>55.7</v>
      </c>
      <c r="AE269" s="37">
        <v>38.8</v>
      </c>
      <c r="AF269" s="37">
        <v>49.2</v>
      </c>
      <c r="AG269" s="37">
        <v>37.4</v>
      </c>
      <c r="AH269" s="37">
        <v>66</v>
      </c>
      <c r="AI269" s="37">
        <v>48.2</v>
      </c>
      <c r="AJ269" s="37">
        <v>60.4</v>
      </c>
      <c r="AK269" s="37">
        <v>28.7</v>
      </c>
      <c r="AL269" s="37">
        <v>171.3</v>
      </c>
      <c r="AM269" s="37">
        <v>67.2</v>
      </c>
      <c r="AN269" s="37">
        <v>151.8</v>
      </c>
      <c r="AO269" s="37">
        <v>308.8</v>
      </c>
      <c r="AP269" s="37">
        <v>154.4</v>
      </c>
      <c r="AQ269" s="37">
        <v>74.2</v>
      </c>
      <c r="AR269" s="37">
        <v>154.4</v>
      </c>
      <c r="AS269" s="37">
        <v>58.2</v>
      </c>
      <c r="AT269" s="37">
        <v>179.9</v>
      </c>
      <c r="AU269" s="37">
        <v>286.4</v>
      </c>
      <c r="AV269" s="37">
        <v>177.4</v>
      </c>
      <c r="AW269" s="37">
        <v>279.4</v>
      </c>
      <c r="AX269" s="37">
        <v>116.2</v>
      </c>
      <c r="AY269" s="37">
        <v>220.1</v>
      </c>
      <c r="AZ269" s="37">
        <v>221.3</v>
      </c>
      <c r="BA269" s="37">
        <v>272.4</v>
      </c>
      <c r="BB269" s="37">
        <v>275.2</v>
      </c>
      <c r="BC269" s="37">
        <v>496.1</v>
      </c>
      <c r="BD269" s="37">
        <v>411.2</v>
      </c>
      <c r="BE269" s="37">
        <v>475.2</v>
      </c>
      <c r="BF269" s="37">
        <v>411.2</v>
      </c>
      <c r="BG269" s="37">
        <v>685.9</v>
      </c>
      <c r="BH269" s="37">
        <v>256.3</v>
      </c>
      <c r="BI269" s="37"/>
      <c r="BJ269" s="37">
        <v>338.7</v>
      </c>
      <c r="BK269" s="37">
        <v>585.4</v>
      </c>
      <c r="BL269" s="37">
        <v>252</v>
      </c>
      <c r="BM269" s="37">
        <v>310</v>
      </c>
      <c r="BN269" s="37">
        <v>272.6</v>
      </c>
      <c r="BO269" s="37">
        <v>331.9</v>
      </c>
      <c r="BP269" s="37">
        <v>314.5</v>
      </c>
      <c r="BQ269" s="37">
        <v>258</v>
      </c>
      <c r="BR269" s="37">
        <v>603.9</v>
      </c>
      <c r="BS269" s="37">
        <v>338.8</v>
      </c>
      <c r="BT269" s="37">
        <v>313.8</v>
      </c>
      <c r="BU269" s="37">
        <v>149.6</v>
      </c>
      <c r="BV269" s="37">
        <v>138.4</v>
      </c>
      <c r="BW269" s="37">
        <v>338.8</v>
      </c>
      <c r="BX269" s="37">
        <v>338.3</v>
      </c>
      <c r="BY269" s="37"/>
      <c r="BZ269" s="67">
        <v>23</v>
      </c>
      <c r="CA269" s="37"/>
      <c r="CB269" s="37">
        <v>118.6</v>
      </c>
      <c r="CC269" s="37">
        <v>215.9</v>
      </c>
      <c r="CD269" s="37">
        <v>290.1</v>
      </c>
      <c r="CE269" s="37">
        <v>197.1</v>
      </c>
      <c r="CF269" s="37">
        <v>187.6</v>
      </c>
      <c r="CI269" s="37">
        <v>255.2</v>
      </c>
      <c r="CJ269" s="37">
        <v>255.5</v>
      </c>
      <c r="CK269" s="37">
        <v>255.2</v>
      </c>
      <c r="CL269" s="37">
        <v>552.4</v>
      </c>
      <c r="CM269" s="37"/>
      <c r="CN269" s="37"/>
      <c r="CO269" s="37"/>
      <c r="CP269" s="37"/>
      <c r="CQ269" s="37"/>
      <c r="CR269" s="37"/>
      <c r="CS269" s="37">
        <v>297.6</v>
      </c>
      <c r="CT269" s="37">
        <v>297.6</v>
      </c>
      <c r="CU269" s="37">
        <v>369.4</v>
      </c>
      <c r="CV269" s="37">
        <v>473.3</v>
      </c>
      <c r="CW269" s="37">
        <v>269.1</v>
      </c>
      <c r="CX269" s="37"/>
      <c r="CY269" s="37"/>
      <c r="CZ269" s="37"/>
      <c r="DA269" s="37"/>
      <c r="DB269" s="37">
        <v>316.4</v>
      </c>
      <c r="DC269" s="37">
        <v>325.2</v>
      </c>
      <c r="DD269" s="37">
        <v>353.5</v>
      </c>
      <c r="DE269" s="37">
        <v>325.4</v>
      </c>
      <c r="DF269" s="37">
        <v>192.4</v>
      </c>
      <c r="DG269" s="37">
        <v>255.9</v>
      </c>
      <c r="DH269" s="37"/>
      <c r="DI269" s="37"/>
      <c r="DJ269" s="37">
        <v>338.8</v>
      </c>
      <c r="DK269" s="37"/>
      <c r="DL269" s="37">
        <v>172</v>
      </c>
      <c r="DM269" s="37">
        <v>559.1</v>
      </c>
      <c r="DN269" s="37"/>
      <c r="DO269" s="37"/>
      <c r="DP269" s="37">
        <v>275</v>
      </c>
      <c r="DQ269" s="37">
        <v>276</v>
      </c>
      <c r="DR269" s="37">
        <v>678.1</v>
      </c>
      <c r="DS269" s="152"/>
      <c r="DT269" s="37">
        <v>277.5</v>
      </c>
      <c r="DU269" s="37">
        <v>275.5</v>
      </c>
      <c r="DV269" s="37">
        <v>279.3</v>
      </c>
      <c r="DW269" s="37">
        <v>338.4</v>
      </c>
      <c r="DX269" s="37"/>
      <c r="DY269" s="67">
        <v>98</v>
      </c>
      <c r="DZ269" s="67">
        <v>53.2</v>
      </c>
      <c r="EA269" s="67">
        <v>54.6</v>
      </c>
      <c r="EB269" s="67"/>
      <c r="EC269" s="67">
        <v>70</v>
      </c>
      <c r="ED269" s="67"/>
      <c r="EE269" s="67">
        <v>46</v>
      </c>
      <c r="EF269" s="67">
        <v>28</v>
      </c>
      <c r="EG269" s="67">
        <v>33.5</v>
      </c>
      <c r="EH269" s="67">
        <v>101.4</v>
      </c>
      <c r="EI269" s="67">
        <v>338.4</v>
      </c>
      <c r="EJ269" s="67">
        <v>121.8</v>
      </c>
      <c r="EK269" s="67">
        <v>56.4</v>
      </c>
      <c r="EL269" s="61">
        <f t="shared" si="87"/>
        <v>34442.700000000004</v>
      </c>
      <c r="EM269" s="65">
        <f t="shared" si="86"/>
        <v>3207.4</v>
      </c>
    </row>
    <row r="270" spans="1:144" s="19" customFormat="1" ht="22.5" customHeight="1">
      <c r="A270" s="37" t="s">
        <v>792</v>
      </c>
      <c r="B270" s="122" t="s">
        <v>368</v>
      </c>
      <c r="C270" s="23" t="s">
        <v>258</v>
      </c>
      <c r="D270" s="25">
        <v>1164.9</v>
      </c>
      <c r="E270" s="71">
        <v>1657.3</v>
      </c>
      <c r="F270" s="25">
        <v>1852.2</v>
      </c>
      <c r="G270" s="25">
        <v>1385.8</v>
      </c>
      <c r="H270" s="25">
        <v>697.6</v>
      </c>
      <c r="I270" s="25">
        <v>1617</v>
      </c>
      <c r="J270" s="25">
        <v>1387.7</v>
      </c>
      <c r="K270" s="25">
        <v>696.4</v>
      </c>
      <c r="L270" s="25">
        <v>1425.6</v>
      </c>
      <c r="M270" s="115">
        <v>1615.6</v>
      </c>
      <c r="N270" s="25">
        <v>767.8</v>
      </c>
      <c r="O270" s="25">
        <v>720.8</v>
      </c>
      <c r="P270" s="25">
        <v>720.8</v>
      </c>
      <c r="Q270" s="25">
        <v>1414.78</v>
      </c>
      <c r="R270" s="25">
        <v>764.9</v>
      </c>
      <c r="S270" s="25">
        <v>408</v>
      </c>
      <c r="T270" s="25">
        <v>410.7</v>
      </c>
      <c r="U270" s="25">
        <v>408.1</v>
      </c>
      <c r="V270" s="25">
        <v>971.9</v>
      </c>
      <c r="W270" s="25">
        <v>1230</v>
      </c>
      <c r="X270" s="25">
        <v>807.5</v>
      </c>
      <c r="Y270" s="25">
        <v>808</v>
      </c>
      <c r="Z270" s="25">
        <v>370</v>
      </c>
      <c r="AA270" s="25">
        <v>365</v>
      </c>
      <c r="AB270" s="25">
        <v>365</v>
      </c>
      <c r="AC270" s="25">
        <v>560</v>
      </c>
      <c r="AD270" s="25">
        <v>560</v>
      </c>
      <c r="AE270" s="25">
        <v>370</v>
      </c>
      <c r="AF270" s="25">
        <v>560</v>
      </c>
      <c r="AG270" s="25">
        <v>550</v>
      </c>
      <c r="AH270" s="25">
        <v>630</v>
      </c>
      <c r="AI270" s="25">
        <v>590</v>
      </c>
      <c r="AJ270" s="25">
        <v>560</v>
      </c>
      <c r="AK270" s="25">
        <v>650</v>
      </c>
      <c r="AL270" s="25">
        <v>569</v>
      </c>
      <c r="AM270" s="25">
        <v>672</v>
      </c>
      <c r="AN270" s="25">
        <v>569.2</v>
      </c>
      <c r="AO270" s="25">
        <v>912</v>
      </c>
      <c r="AP270" s="25">
        <v>555</v>
      </c>
      <c r="AQ270" s="25">
        <v>630</v>
      </c>
      <c r="AR270" s="25">
        <v>555</v>
      </c>
      <c r="AS270" s="25">
        <v>640</v>
      </c>
      <c r="AT270" s="25">
        <v>565</v>
      </c>
      <c r="AU270" s="25">
        <v>922</v>
      </c>
      <c r="AV270" s="25">
        <v>560</v>
      </c>
      <c r="AW270" s="25">
        <v>370</v>
      </c>
      <c r="AX270" s="25">
        <v>490</v>
      </c>
      <c r="AY270" s="25">
        <v>688</v>
      </c>
      <c r="AZ270" s="25">
        <v>681.9</v>
      </c>
      <c r="BA270" s="25">
        <v>750.1</v>
      </c>
      <c r="BB270" s="25">
        <v>753.9</v>
      </c>
      <c r="BC270" s="25">
        <v>1201.4</v>
      </c>
      <c r="BD270" s="25">
        <v>1202.7</v>
      </c>
      <c r="BE270" s="25">
        <v>1205.8</v>
      </c>
      <c r="BF270" s="25">
        <v>1204.6</v>
      </c>
      <c r="BG270" s="25">
        <v>1600.1</v>
      </c>
      <c r="BH270" s="25">
        <v>713.37</v>
      </c>
      <c r="BI270" s="25">
        <v>446.1</v>
      </c>
      <c r="BJ270" s="25">
        <v>772.1</v>
      </c>
      <c r="BK270" s="25">
        <v>1285.1</v>
      </c>
      <c r="BL270" s="25">
        <v>728.3</v>
      </c>
      <c r="BM270" s="25">
        <v>1008.7</v>
      </c>
      <c r="BN270" s="25">
        <v>375</v>
      </c>
      <c r="BO270" s="25">
        <v>972</v>
      </c>
      <c r="BP270" s="25">
        <v>972.8</v>
      </c>
      <c r="BQ270" s="25">
        <v>723.8</v>
      </c>
      <c r="BR270" s="25">
        <v>1706.2</v>
      </c>
      <c r="BS270" s="25">
        <v>751</v>
      </c>
      <c r="BT270" s="25">
        <v>975.2</v>
      </c>
      <c r="BU270" s="25">
        <v>890</v>
      </c>
      <c r="BV270" s="25">
        <v>818.2</v>
      </c>
      <c r="BW270" s="25">
        <v>765</v>
      </c>
      <c r="BX270" s="25">
        <v>768</v>
      </c>
      <c r="BY270" s="25"/>
      <c r="BZ270" s="123"/>
      <c r="CA270" s="25">
        <v>140</v>
      </c>
      <c r="CB270" s="25">
        <v>532</v>
      </c>
      <c r="CC270" s="25">
        <v>1200.5</v>
      </c>
      <c r="CD270" s="25">
        <v>896.2</v>
      </c>
      <c r="CE270" s="25">
        <v>1188.6</v>
      </c>
      <c r="CF270" s="25">
        <v>1177.8</v>
      </c>
      <c r="CG270" s="15">
        <v>446.4</v>
      </c>
      <c r="CH270" s="15">
        <v>172.7</v>
      </c>
      <c r="CI270" s="25">
        <v>719</v>
      </c>
      <c r="CJ270" s="25">
        <v>1529</v>
      </c>
      <c r="CK270" s="25">
        <v>719</v>
      </c>
      <c r="CL270" s="25">
        <v>1987.4</v>
      </c>
      <c r="CM270" s="25">
        <v>416</v>
      </c>
      <c r="CN270" s="25">
        <v>960</v>
      </c>
      <c r="CO270" s="25">
        <v>1097.2</v>
      </c>
      <c r="CP270" s="25">
        <v>1130</v>
      </c>
      <c r="CQ270" s="25">
        <v>867.1</v>
      </c>
      <c r="CR270" s="25">
        <v>873</v>
      </c>
      <c r="CS270" s="25">
        <v>932</v>
      </c>
      <c r="CT270" s="25">
        <v>932</v>
      </c>
      <c r="CU270" s="25">
        <v>1384</v>
      </c>
      <c r="CV270" s="25">
        <v>1334</v>
      </c>
      <c r="CW270" s="25">
        <v>1004</v>
      </c>
      <c r="CX270" s="25">
        <v>350.5</v>
      </c>
      <c r="CY270" s="25">
        <v>346</v>
      </c>
      <c r="CZ270" s="25">
        <v>692.2</v>
      </c>
      <c r="DA270" s="25">
        <v>350</v>
      </c>
      <c r="DB270" s="25">
        <v>979</v>
      </c>
      <c r="DC270" s="25">
        <v>1020</v>
      </c>
      <c r="DD270" s="25">
        <v>962</v>
      </c>
      <c r="DE270" s="25">
        <v>972</v>
      </c>
      <c r="DF270" s="25">
        <v>680</v>
      </c>
      <c r="DG270" s="25">
        <v>730</v>
      </c>
      <c r="DH270" s="25">
        <v>380</v>
      </c>
      <c r="DI270" s="25">
        <v>290</v>
      </c>
      <c r="DJ270" s="25">
        <v>784</v>
      </c>
      <c r="DK270" s="25">
        <v>120</v>
      </c>
      <c r="DL270" s="25">
        <v>432.3</v>
      </c>
      <c r="DM270" s="25">
        <v>618.6</v>
      </c>
      <c r="DN270" s="25">
        <v>820</v>
      </c>
      <c r="DO270" s="25">
        <v>625</v>
      </c>
      <c r="DP270" s="25">
        <v>766.8</v>
      </c>
      <c r="DQ270" s="25">
        <v>765.9</v>
      </c>
      <c r="DR270" s="25">
        <v>1591.7</v>
      </c>
      <c r="DS270" s="15">
        <v>134</v>
      </c>
      <c r="DT270" s="81">
        <v>770.1</v>
      </c>
      <c r="DU270" s="81">
        <v>762.4</v>
      </c>
      <c r="DV270" s="81">
        <v>768.9</v>
      </c>
      <c r="DW270" s="81">
        <v>768.3</v>
      </c>
      <c r="DX270" s="81"/>
      <c r="DY270" s="81">
        <v>696</v>
      </c>
      <c r="DZ270" s="81">
        <v>560</v>
      </c>
      <c r="EA270" s="81">
        <v>560</v>
      </c>
      <c r="EB270" s="81">
        <v>115</v>
      </c>
      <c r="EC270" s="81">
        <v>690</v>
      </c>
      <c r="ED270" s="81">
        <v>96</v>
      </c>
      <c r="EE270" s="81">
        <v>944.5</v>
      </c>
      <c r="EF270" s="81">
        <v>290</v>
      </c>
      <c r="EG270" s="81">
        <v>342.8</v>
      </c>
      <c r="EH270" s="81">
        <v>566.1</v>
      </c>
      <c r="EI270" s="81">
        <v>993.9</v>
      </c>
      <c r="EJ270" s="81">
        <v>647</v>
      </c>
      <c r="EK270" s="34">
        <v>530</v>
      </c>
      <c r="EL270" s="61">
        <f t="shared" si="87"/>
        <v>107180.84999999998</v>
      </c>
      <c r="EM270" s="65">
        <f t="shared" si="86"/>
        <v>8390.800000000001</v>
      </c>
      <c r="EN270" s="151" t="e">
        <f>#REF!*2</f>
        <v>#REF!</v>
      </c>
    </row>
    <row r="271" spans="1:143" ht="15" customHeight="1">
      <c r="A271" s="48" t="s">
        <v>615</v>
      </c>
      <c r="B271" s="40" t="s">
        <v>528</v>
      </c>
      <c r="C271" s="47" t="s">
        <v>529</v>
      </c>
      <c r="D271" s="127">
        <v>676</v>
      </c>
      <c r="E271" s="127">
        <v>1090.8</v>
      </c>
      <c r="F271" s="127">
        <v>1180.8</v>
      </c>
      <c r="G271" s="127">
        <v>917.8</v>
      </c>
      <c r="H271" s="127">
        <v>461.7</v>
      </c>
      <c r="I271" s="127">
        <v>1053.6</v>
      </c>
      <c r="J271" s="127">
        <v>917.8</v>
      </c>
      <c r="K271" s="127">
        <v>551.2</v>
      </c>
      <c r="L271" s="127">
        <v>1125</v>
      </c>
      <c r="M271" s="127">
        <v>1437</v>
      </c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>
        <v>325.8</v>
      </c>
      <c r="Z271" s="37">
        <v>46.6</v>
      </c>
      <c r="AA271" s="37">
        <v>32.5</v>
      </c>
      <c r="AB271" s="37">
        <v>30.5</v>
      </c>
      <c r="AC271" s="37">
        <v>52.6</v>
      </c>
      <c r="AD271" s="37"/>
      <c r="AE271" s="37"/>
      <c r="AF271" s="37">
        <v>49.2</v>
      </c>
      <c r="AG271" s="37">
        <v>37.4</v>
      </c>
      <c r="AH271" s="37">
        <v>66</v>
      </c>
      <c r="AI271" s="37">
        <v>48.2</v>
      </c>
      <c r="AJ271" s="37">
        <v>60.4</v>
      </c>
      <c r="AK271" s="37">
        <v>28.7</v>
      </c>
      <c r="AL271" s="37">
        <v>171.3</v>
      </c>
      <c r="AM271" s="37">
        <v>67.2</v>
      </c>
      <c r="AN271" s="37">
        <v>151.8</v>
      </c>
      <c r="AO271" s="37">
        <v>308.8</v>
      </c>
      <c r="AP271" s="37">
        <v>154.4</v>
      </c>
      <c r="AQ271" s="37">
        <v>74.2</v>
      </c>
      <c r="AR271" s="37">
        <v>154.4</v>
      </c>
      <c r="AS271" s="37">
        <v>58.2</v>
      </c>
      <c r="AT271" s="37">
        <v>179.9</v>
      </c>
      <c r="AU271" s="37">
        <v>286.4</v>
      </c>
      <c r="AV271" s="37">
        <v>177.4</v>
      </c>
      <c r="AW271" s="37">
        <v>279.4</v>
      </c>
      <c r="AX271" s="37"/>
      <c r="AY271" s="37"/>
      <c r="AZ271" s="37">
        <v>221.3</v>
      </c>
      <c r="BA271" s="37">
        <v>272.4</v>
      </c>
      <c r="BB271" s="37">
        <v>275.2</v>
      </c>
      <c r="BC271" s="37">
        <v>496.1</v>
      </c>
      <c r="BD271" s="37">
        <v>411.2</v>
      </c>
      <c r="BE271" s="37">
        <v>475.2</v>
      </c>
      <c r="BF271" s="37">
        <v>411.2</v>
      </c>
      <c r="BG271" s="37"/>
      <c r="BH271" s="37"/>
      <c r="BI271" s="37"/>
      <c r="BJ271" s="37">
        <v>338.7</v>
      </c>
      <c r="BK271" s="37">
        <v>585.4</v>
      </c>
      <c r="BL271" s="37">
        <v>252</v>
      </c>
      <c r="BM271" s="37">
        <v>310</v>
      </c>
      <c r="BN271" s="37">
        <v>272.6</v>
      </c>
      <c r="BO271" s="37">
        <v>331.9</v>
      </c>
      <c r="BP271" s="37">
        <v>314.5</v>
      </c>
      <c r="BQ271" s="37">
        <v>258</v>
      </c>
      <c r="BR271" s="37">
        <v>603.9</v>
      </c>
      <c r="BS271" s="37">
        <v>338.8</v>
      </c>
      <c r="BT271" s="37">
        <v>313.8</v>
      </c>
      <c r="BU271" s="37"/>
      <c r="BV271" s="37"/>
      <c r="BW271" s="37">
        <v>338.8</v>
      </c>
      <c r="BX271" s="37">
        <v>338.3</v>
      </c>
      <c r="BY271" s="37"/>
      <c r="BZ271" s="67"/>
      <c r="CA271" s="37"/>
      <c r="CB271" s="37">
        <v>118.6</v>
      </c>
      <c r="CC271" s="37"/>
      <c r="CD271" s="37">
        <v>290.1</v>
      </c>
      <c r="CE271" s="37"/>
      <c r="CF271" s="37"/>
      <c r="CG271" s="37"/>
      <c r="CH271" s="37"/>
      <c r="CI271" s="37">
        <v>255.2</v>
      </c>
      <c r="CJ271" s="37">
        <v>255.5</v>
      </c>
      <c r="CK271" s="37">
        <v>255.2</v>
      </c>
      <c r="CL271" s="37">
        <v>552.4</v>
      </c>
      <c r="CM271" s="37"/>
      <c r="CN271" s="37"/>
      <c r="CO271" s="37"/>
      <c r="CP271" s="37"/>
      <c r="CQ271" s="37"/>
      <c r="CR271" s="37"/>
      <c r="CS271" s="37"/>
      <c r="CT271" s="37"/>
      <c r="CU271" s="37"/>
      <c r="CV271" s="37">
        <v>473.3</v>
      </c>
      <c r="CW271" s="37">
        <v>269.1</v>
      </c>
      <c r="CX271" s="37"/>
      <c r="CY271" s="37"/>
      <c r="CZ271" s="37"/>
      <c r="DA271" s="37"/>
      <c r="DB271" s="37">
        <v>316.4</v>
      </c>
      <c r="DC271" s="37">
        <v>325.2</v>
      </c>
      <c r="DD271" s="37">
        <v>353.5</v>
      </c>
      <c r="DE271" s="37">
        <v>325.4</v>
      </c>
      <c r="DF271" s="37">
        <v>192.4</v>
      </c>
      <c r="DG271" s="37"/>
      <c r="DH271" s="37"/>
      <c r="DI271" s="37"/>
      <c r="DJ271" s="37">
        <v>338.8</v>
      </c>
      <c r="DK271" s="37"/>
      <c r="DL271" s="37"/>
      <c r="DM271" s="37"/>
      <c r="DN271" s="37"/>
      <c r="DO271" s="37"/>
      <c r="DP271" s="37">
        <v>275</v>
      </c>
      <c r="DQ271" s="37">
        <v>276</v>
      </c>
      <c r="DR271" s="37">
        <v>678.1</v>
      </c>
      <c r="DS271" s="67"/>
      <c r="DT271" s="37">
        <v>277.5</v>
      </c>
      <c r="DU271" s="37">
        <v>275.5</v>
      </c>
      <c r="DV271" s="37">
        <v>279.3</v>
      </c>
      <c r="DW271" s="37">
        <v>338.4</v>
      </c>
      <c r="DX271" s="3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>
        <v>101.4</v>
      </c>
      <c r="EI271" s="67">
        <v>338.4</v>
      </c>
      <c r="EJ271" s="67">
        <v>121.8</v>
      </c>
      <c r="EK271" s="67">
        <v>56.4</v>
      </c>
      <c r="EL271" s="61">
        <f>SUM(D271:EK271)</f>
        <v>26751.200000000004</v>
      </c>
      <c r="EM271" s="65">
        <f>EI271+DN271+DL271+CF271+CE271+CB271+K271+H271+F271</f>
        <v>2650.7</v>
      </c>
    </row>
    <row r="272" spans="1:144" s="11" customFormat="1" ht="18">
      <c r="A272" s="37" t="s">
        <v>793</v>
      </c>
      <c r="B272" s="22" t="s">
        <v>405</v>
      </c>
      <c r="C272" s="23" t="s">
        <v>406</v>
      </c>
      <c r="D272" s="28"/>
      <c r="E272" s="63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33"/>
      <c r="DU272" s="33"/>
      <c r="DV272" s="33"/>
      <c r="DW272" s="33"/>
      <c r="DX272" s="33"/>
      <c r="DY272" s="33"/>
      <c r="DZ272" s="33"/>
      <c r="EA272" s="33"/>
      <c r="EB272" s="33"/>
      <c r="EC272" s="33"/>
      <c r="ED272" s="33"/>
      <c r="EE272" s="33"/>
      <c r="EF272" s="33"/>
      <c r="EG272" s="33"/>
      <c r="EH272" s="33"/>
      <c r="EI272" s="33"/>
      <c r="EJ272" s="33"/>
      <c r="EK272" s="33"/>
      <c r="EL272" s="61">
        <f t="shared" si="87"/>
        <v>0</v>
      </c>
      <c r="EM272" s="65">
        <f t="shared" si="86"/>
        <v>0</v>
      </c>
      <c r="EN272" s="50"/>
    </row>
    <row r="273" spans="1:144" s="11" customFormat="1" ht="18">
      <c r="A273" s="37" t="s">
        <v>794</v>
      </c>
      <c r="B273" s="22" t="s">
        <v>407</v>
      </c>
      <c r="C273" s="23"/>
      <c r="D273" s="28"/>
      <c r="E273" s="63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64"/>
      <c r="DU273" s="64"/>
      <c r="DV273" s="64"/>
      <c r="DW273" s="64"/>
      <c r="DX273" s="64"/>
      <c r="DY273" s="64"/>
      <c r="DZ273" s="64"/>
      <c r="EA273" s="64"/>
      <c r="EB273" s="64"/>
      <c r="EC273" s="64"/>
      <c r="ED273" s="64"/>
      <c r="EE273" s="64"/>
      <c r="EF273" s="64"/>
      <c r="EG273" s="64"/>
      <c r="EH273" s="64"/>
      <c r="EI273" s="64"/>
      <c r="EJ273" s="64"/>
      <c r="EK273" s="34"/>
      <c r="EL273" s="61">
        <f t="shared" si="87"/>
        <v>0</v>
      </c>
      <c r="EM273" s="65">
        <f t="shared" si="86"/>
        <v>0</v>
      </c>
      <c r="EN273" s="50"/>
    </row>
    <row r="274" spans="1:144" s="11" customFormat="1" ht="31.5">
      <c r="A274" s="37" t="s">
        <v>795</v>
      </c>
      <c r="B274" s="27" t="s">
        <v>408</v>
      </c>
      <c r="C274" s="23"/>
      <c r="D274" s="28"/>
      <c r="E274" s="63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64"/>
      <c r="DU274" s="64"/>
      <c r="DV274" s="64"/>
      <c r="DW274" s="64"/>
      <c r="DX274" s="64"/>
      <c r="DY274" s="64"/>
      <c r="DZ274" s="64"/>
      <c r="EA274" s="64"/>
      <c r="EB274" s="64"/>
      <c r="EC274" s="64"/>
      <c r="ED274" s="64"/>
      <c r="EE274" s="64"/>
      <c r="EF274" s="64"/>
      <c r="EG274" s="64"/>
      <c r="EH274" s="64"/>
      <c r="EI274" s="64"/>
      <c r="EJ274" s="64"/>
      <c r="EK274" s="34"/>
      <c r="EL274" s="61">
        <f t="shared" si="87"/>
        <v>0</v>
      </c>
      <c r="EM274" s="65">
        <f t="shared" si="86"/>
        <v>0</v>
      </c>
      <c r="EN274" s="50"/>
    </row>
    <row r="275" spans="1:144" s="11" customFormat="1" ht="18">
      <c r="A275" s="37" t="s">
        <v>796</v>
      </c>
      <c r="B275" s="22" t="s">
        <v>409</v>
      </c>
      <c r="C275" s="23"/>
      <c r="D275" s="28"/>
      <c r="E275" s="63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64"/>
      <c r="DU275" s="64"/>
      <c r="DV275" s="64"/>
      <c r="DW275" s="64"/>
      <c r="DX275" s="64"/>
      <c r="DY275" s="64"/>
      <c r="DZ275" s="64"/>
      <c r="EA275" s="64"/>
      <c r="EB275" s="64"/>
      <c r="EC275" s="64"/>
      <c r="ED275" s="64"/>
      <c r="EE275" s="64"/>
      <c r="EF275" s="64"/>
      <c r="EG275" s="64"/>
      <c r="EH275" s="64"/>
      <c r="EI275" s="64"/>
      <c r="EJ275" s="64"/>
      <c r="EK275" s="34"/>
      <c r="EL275" s="61">
        <f aca="true" t="shared" si="88" ref="EL275:EL297">SUM(D275:EK275)</f>
        <v>0</v>
      </c>
      <c r="EM275" s="65">
        <f t="shared" si="86"/>
        <v>0</v>
      </c>
      <c r="EN275" s="50"/>
    </row>
    <row r="276" spans="1:144" s="11" customFormat="1" ht="18">
      <c r="A276" s="37" t="s">
        <v>797</v>
      </c>
      <c r="B276" s="22" t="s">
        <v>410</v>
      </c>
      <c r="C276" s="23" t="s">
        <v>411</v>
      </c>
      <c r="D276" s="28">
        <v>1</v>
      </c>
      <c r="E276" s="63"/>
      <c r="F276" s="28">
        <v>1</v>
      </c>
      <c r="G276" s="28"/>
      <c r="H276" s="28">
        <v>1</v>
      </c>
      <c r="I276" s="28"/>
      <c r="J276" s="28">
        <v>1</v>
      </c>
      <c r="K276" s="28"/>
      <c r="L276" s="28"/>
      <c r="M276" s="28">
        <v>1</v>
      </c>
      <c r="N276" s="28">
        <v>1</v>
      </c>
      <c r="O276" s="28"/>
      <c r="P276" s="28">
        <v>1</v>
      </c>
      <c r="Q276" s="28"/>
      <c r="R276" s="28">
        <v>1</v>
      </c>
      <c r="S276" s="28"/>
      <c r="T276" s="28">
        <v>1</v>
      </c>
      <c r="U276" s="28"/>
      <c r="V276" s="24">
        <v>1</v>
      </c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>
        <v>1</v>
      </c>
      <c r="AM276" s="24"/>
      <c r="AN276" s="24"/>
      <c r="AO276" s="24">
        <v>1</v>
      </c>
      <c r="AP276" s="24"/>
      <c r="AQ276" s="24"/>
      <c r="AR276" s="24">
        <v>1</v>
      </c>
      <c r="AS276" s="24"/>
      <c r="AT276" s="24"/>
      <c r="AU276" s="24">
        <v>1</v>
      </c>
      <c r="AV276" s="24"/>
      <c r="AW276" s="24">
        <v>1</v>
      </c>
      <c r="AX276" s="24">
        <v>1</v>
      </c>
      <c r="AY276" s="24"/>
      <c r="AZ276" s="24">
        <v>1</v>
      </c>
      <c r="BA276" s="24"/>
      <c r="BB276" s="24">
        <v>1</v>
      </c>
      <c r="BC276" s="24"/>
      <c r="BD276" s="24">
        <v>1</v>
      </c>
      <c r="BE276" s="24"/>
      <c r="BF276" s="24">
        <v>1</v>
      </c>
      <c r="BG276" s="24">
        <v>1</v>
      </c>
      <c r="BH276" s="24">
        <v>1</v>
      </c>
      <c r="BI276" s="24"/>
      <c r="BJ276" s="24"/>
      <c r="BK276" s="24">
        <v>1</v>
      </c>
      <c r="BL276" s="24"/>
      <c r="BM276" s="24">
        <v>1</v>
      </c>
      <c r="BN276" s="24"/>
      <c r="BO276" s="24">
        <v>1</v>
      </c>
      <c r="BP276" s="24"/>
      <c r="BQ276" s="24">
        <v>1</v>
      </c>
      <c r="BR276" s="24"/>
      <c r="BS276" s="24"/>
      <c r="BT276" s="24">
        <v>1</v>
      </c>
      <c r="BU276" s="24"/>
      <c r="BV276" s="24"/>
      <c r="BW276" s="24">
        <v>1</v>
      </c>
      <c r="BX276" s="24"/>
      <c r="BY276" s="24"/>
      <c r="BZ276" s="24"/>
      <c r="CA276" s="24"/>
      <c r="CB276" s="24"/>
      <c r="CC276" s="24"/>
      <c r="CD276" s="24">
        <v>1</v>
      </c>
      <c r="CE276" s="24"/>
      <c r="CF276" s="24"/>
      <c r="CG276" s="24"/>
      <c r="CH276" s="24"/>
      <c r="CI276" s="24">
        <v>1</v>
      </c>
      <c r="CJ276" s="24"/>
      <c r="CK276" s="24">
        <v>1</v>
      </c>
      <c r="CL276" s="24"/>
      <c r="CM276" s="24"/>
      <c r="CN276" s="24"/>
      <c r="CO276" s="24"/>
      <c r="CP276" s="24"/>
      <c r="CQ276" s="24"/>
      <c r="CR276" s="24"/>
      <c r="CS276" s="24"/>
      <c r="CT276" s="24">
        <v>1</v>
      </c>
      <c r="CU276" s="24"/>
      <c r="CV276" s="24"/>
      <c r="CW276" s="24">
        <v>1</v>
      </c>
      <c r="CX276" s="24"/>
      <c r="CY276" s="24"/>
      <c r="CZ276" s="24"/>
      <c r="DA276" s="24"/>
      <c r="DB276" s="24">
        <v>1</v>
      </c>
      <c r="DC276" s="24"/>
      <c r="DD276" s="24">
        <v>1</v>
      </c>
      <c r="DE276" s="24"/>
      <c r="DF276" s="24">
        <v>1</v>
      </c>
      <c r="DG276" s="24"/>
      <c r="DH276" s="24"/>
      <c r="DI276" s="24"/>
      <c r="DJ276" s="24"/>
      <c r="DK276" s="24"/>
      <c r="DL276" s="24">
        <v>1</v>
      </c>
      <c r="DM276" s="24"/>
      <c r="DN276" s="24"/>
      <c r="DO276" s="24"/>
      <c r="DP276" s="24">
        <v>1</v>
      </c>
      <c r="DQ276" s="24">
        <v>1</v>
      </c>
      <c r="DR276" s="24"/>
      <c r="DS276" s="24"/>
      <c r="DT276" s="64"/>
      <c r="DU276" s="64">
        <v>1</v>
      </c>
      <c r="DV276" s="64"/>
      <c r="DW276" s="64"/>
      <c r="DX276" s="64"/>
      <c r="DY276" s="64"/>
      <c r="DZ276" s="64"/>
      <c r="EA276" s="64"/>
      <c r="EB276" s="64"/>
      <c r="EC276" s="64"/>
      <c r="ED276" s="64"/>
      <c r="EE276" s="64"/>
      <c r="EF276" s="64"/>
      <c r="EG276" s="64"/>
      <c r="EH276" s="64"/>
      <c r="EI276" s="64"/>
      <c r="EJ276" s="64"/>
      <c r="EK276" s="34"/>
      <c r="EL276" s="61">
        <f t="shared" si="88"/>
        <v>40</v>
      </c>
      <c r="EM276" s="65">
        <f t="shared" si="86"/>
        <v>3</v>
      </c>
      <c r="EN276" s="50"/>
    </row>
    <row r="277" spans="1:144" s="11" customFormat="1" ht="18">
      <c r="A277" s="37" t="s">
        <v>798</v>
      </c>
      <c r="B277" s="22" t="s">
        <v>412</v>
      </c>
      <c r="C277" s="23" t="s">
        <v>411</v>
      </c>
      <c r="D277" s="28"/>
      <c r="E277" s="63">
        <v>1</v>
      </c>
      <c r="F277" s="28"/>
      <c r="G277" s="28">
        <v>1</v>
      </c>
      <c r="H277" s="28"/>
      <c r="I277" s="28">
        <v>1</v>
      </c>
      <c r="J277" s="28"/>
      <c r="K277" s="28">
        <v>1</v>
      </c>
      <c r="L277" s="28"/>
      <c r="M277" s="28"/>
      <c r="N277" s="28"/>
      <c r="O277" s="28">
        <v>1</v>
      </c>
      <c r="P277" s="28"/>
      <c r="Q277" s="28">
        <v>1</v>
      </c>
      <c r="R277" s="28"/>
      <c r="S277" s="28">
        <v>1</v>
      </c>
      <c r="T277" s="28"/>
      <c r="U277" s="28">
        <v>1</v>
      </c>
      <c r="V277" s="24"/>
      <c r="W277" s="24">
        <v>1</v>
      </c>
      <c r="X277" s="24">
        <v>1</v>
      </c>
      <c r="Y277" s="24">
        <v>1</v>
      </c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>
        <v>1</v>
      </c>
      <c r="AO277" s="24"/>
      <c r="AP277" s="24">
        <v>1</v>
      </c>
      <c r="AQ277" s="24"/>
      <c r="AR277" s="24"/>
      <c r="AS277" s="24"/>
      <c r="AT277" s="24">
        <v>1</v>
      </c>
      <c r="AU277" s="24"/>
      <c r="AV277" s="24">
        <v>1</v>
      </c>
      <c r="AW277" s="24"/>
      <c r="AX277" s="24"/>
      <c r="AY277" s="24">
        <v>1</v>
      </c>
      <c r="AZ277" s="24"/>
      <c r="BA277" s="24">
        <v>1</v>
      </c>
      <c r="BB277" s="24"/>
      <c r="BC277" s="24">
        <v>1</v>
      </c>
      <c r="BD277" s="24"/>
      <c r="BE277" s="24">
        <v>1</v>
      </c>
      <c r="BF277" s="24"/>
      <c r="BG277" s="24"/>
      <c r="BH277" s="24"/>
      <c r="BI277" s="24"/>
      <c r="BJ277" s="24">
        <v>1</v>
      </c>
      <c r="BK277" s="24"/>
      <c r="BL277" s="24">
        <v>1</v>
      </c>
      <c r="BM277" s="24"/>
      <c r="BN277" s="24">
        <v>1</v>
      </c>
      <c r="BO277" s="24"/>
      <c r="BP277" s="24">
        <v>1</v>
      </c>
      <c r="BQ277" s="24"/>
      <c r="BR277" s="24">
        <v>1</v>
      </c>
      <c r="BS277" s="24">
        <v>1</v>
      </c>
      <c r="BT277" s="24"/>
      <c r="BU277" s="24"/>
      <c r="BV277" s="24"/>
      <c r="BW277" s="24"/>
      <c r="BX277" s="24">
        <v>1</v>
      </c>
      <c r="BY277" s="24"/>
      <c r="BZ277" s="24"/>
      <c r="CA277" s="24"/>
      <c r="CB277" s="24">
        <v>1</v>
      </c>
      <c r="CC277" s="24"/>
      <c r="CD277" s="24"/>
      <c r="CE277" s="24"/>
      <c r="CF277" s="24"/>
      <c r="CG277" s="24"/>
      <c r="CH277" s="24"/>
      <c r="CI277" s="24"/>
      <c r="CJ277" s="24">
        <v>1</v>
      </c>
      <c r="CK277" s="24"/>
      <c r="CL277" s="24">
        <v>1</v>
      </c>
      <c r="CM277" s="24"/>
      <c r="CN277" s="24"/>
      <c r="CO277" s="24"/>
      <c r="CP277" s="24"/>
      <c r="CQ277" s="24"/>
      <c r="CR277" s="24"/>
      <c r="CS277" s="24">
        <v>1</v>
      </c>
      <c r="CT277" s="24"/>
      <c r="CU277" s="24">
        <v>1</v>
      </c>
      <c r="CV277" s="24">
        <v>1</v>
      </c>
      <c r="CW277" s="24"/>
      <c r="CX277" s="24"/>
      <c r="CY277" s="24"/>
      <c r="CZ277" s="24"/>
      <c r="DA277" s="24"/>
      <c r="DB277" s="24"/>
      <c r="DC277" s="24">
        <v>1</v>
      </c>
      <c r="DD277" s="24"/>
      <c r="DE277" s="24">
        <v>1</v>
      </c>
      <c r="DF277" s="24"/>
      <c r="DG277" s="24">
        <v>1</v>
      </c>
      <c r="DH277" s="24"/>
      <c r="DI277" s="24"/>
      <c r="DJ277" s="24">
        <v>1</v>
      </c>
      <c r="DK277" s="24"/>
      <c r="DL277" s="24"/>
      <c r="DM277" s="24">
        <v>1</v>
      </c>
      <c r="DN277" s="24"/>
      <c r="DO277" s="24"/>
      <c r="DP277" s="24"/>
      <c r="DQ277" s="24"/>
      <c r="DR277" s="24">
        <v>1</v>
      </c>
      <c r="DS277" s="24"/>
      <c r="DT277" s="64">
        <v>1</v>
      </c>
      <c r="DU277" s="64"/>
      <c r="DV277" s="64">
        <v>1</v>
      </c>
      <c r="DW277" s="64">
        <v>1</v>
      </c>
      <c r="DX277" s="64"/>
      <c r="DY277" s="64"/>
      <c r="DZ277" s="64"/>
      <c r="EA277" s="64"/>
      <c r="EB277" s="64"/>
      <c r="EC277" s="64"/>
      <c r="ED277" s="64"/>
      <c r="EE277" s="64"/>
      <c r="EF277" s="64"/>
      <c r="EG277" s="64"/>
      <c r="EH277" s="64"/>
      <c r="EI277" s="64">
        <v>1</v>
      </c>
      <c r="EJ277" s="64"/>
      <c r="EK277" s="34">
        <v>1</v>
      </c>
      <c r="EL277" s="61">
        <f t="shared" si="88"/>
        <v>43</v>
      </c>
      <c r="EM277" s="65">
        <f t="shared" si="86"/>
        <v>3</v>
      </c>
      <c r="EN277" s="50"/>
    </row>
    <row r="278" spans="1:144" s="11" customFormat="1" ht="18">
      <c r="A278" s="37" t="s">
        <v>799</v>
      </c>
      <c r="B278" s="22" t="s">
        <v>413</v>
      </c>
      <c r="C278" s="23" t="s">
        <v>411</v>
      </c>
      <c r="D278" s="28"/>
      <c r="E278" s="63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64"/>
      <c r="DU278" s="64"/>
      <c r="DV278" s="64"/>
      <c r="DW278" s="64"/>
      <c r="DX278" s="64"/>
      <c r="DY278" s="64"/>
      <c r="DZ278" s="64"/>
      <c r="EA278" s="64"/>
      <c r="EB278" s="64"/>
      <c r="EC278" s="64"/>
      <c r="ED278" s="64"/>
      <c r="EE278" s="64"/>
      <c r="EF278" s="64"/>
      <c r="EG278" s="64"/>
      <c r="EH278" s="64"/>
      <c r="EI278" s="64"/>
      <c r="EJ278" s="64"/>
      <c r="EK278" s="34"/>
      <c r="EL278" s="61">
        <f t="shared" si="88"/>
        <v>0</v>
      </c>
      <c r="EM278" s="65">
        <f t="shared" si="86"/>
        <v>0</v>
      </c>
      <c r="EN278" s="50"/>
    </row>
    <row r="279" spans="1:144" s="11" customFormat="1" ht="18">
      <c r="A279" s="37"/>
      <c r="B279" s="22" t="s">
        <v>414</v>
      </c>
      <c r="C279" s="23" t="s">
        <v>415</v>
      </c>
      <c r="D279" s="28"/>
      <c r="E279" s="63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64"/>
      <c r="DU279" s="64"/>
      <c r="DV279" s="64"/>
      <c r="DW279" s="64"/>
      <c r="DX279" s="64"/>
      <c r="DY279" s="64"/>
      <c r="DZ279" s="64"/>
      <c r="EA279" s="64"/>
      <c r="EB279" s="64"/>
      <c r="EC279" s="64"/>
      <c r="ED279" s="64"/>
      <c r="EE279" s="64"/>
      <c r="EF279" s="64"/>
      <c r="EG279" s="64"/>
      <c r="EH279" s="64"/>
      <c r="EI279" s="64"/>
      <c r="EJ279" s="64"/>
      <c r="EK279" s="34"/>
      <c r="EL279" s="61">
        <f t="shared" si="88"/>
        <v>0</v>
      </c>
      <c r="EM279" s="65">
        <f t="shared" si="86"/>
        <v>0</v>
      </c>
      <c r="EN279" s="50"/>
    </row>
    <row r="280" spans="1:144" s="11" customFormat="1" ht="18">
      <c r="A280" s="37" t="s">
        <v>800</v>
      </c>
      <c r="B280" s="22" t="s">
        <v>416</v>
      </c>
      <c r="C280" s="23" t="s">
        <v>417</v>
      </c>
      <c r="D280" s="28"/>
      <c r="E280" s="63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64"/>
      <c r="DU280" s="64"/>
      <c r="DV280" s="64"/>
      <c r="DW280" s="64"/>
      <c r="DX280" s="64"/>
      <c r="DY280" s="64"/>
      <c r="DZ280" s="64"/>
      <c r="EA280" s="64"/>
      <c r="EB280" s="64"/>
      <c r="EC280" s="64"/>
      <c r="ED280" s="64"/>
      <c r="EE280" s="64"/>
      <c r="EF280" s="64"/>
      <c r="EG280" s="64"/>
      <c r="EH280" s="64"/>
      <c r="EI280" s="64"/>
      <c r="EJ280" s="64"/>
      <c r="EK280" s="34"/>
      <c r="EL280" s="61">
        <f t="shared" si="88"/>
        <v>0</v>
      </c>
      <c r="EM280" s="65">
        <f t="shared" si="86"/>
        <v>0</v>
      </c>
      <c r="EN280" s="50"/>
    </row>
    <row r="281" spans="1:144" s="11" customFormat="1" ht="18">
      <c r="A281" s="37" t="s">
        <v>801</v>
      </c>
      <c r="B281" s="22" t="s">
        <v>418</v>
      </c>
      <c r="C281" s="23" t="s">
        <v>417</v>
      </c>
      <c r="D281" s="28"/>
      <c r="E281" s="63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64"/>
      <c r="DU281" s="64"/>
      <c r="DV281" s="64"/>
      <c r="DW281" s="64"/>
      <c r="DX281" s="64"/>
      <c r="DY281" s="64"/>
      <c r="DZ281" s="64"/>
      <c r="EA281" s="64"/>
      <c r="EB281" s="64"/>
      <c r="EC281" s="64"/>
      <c r="ED281" s="64"/>
      <c r="EE281" s="64"/>
      <c r="EF281" s="64"/>
      <c r="EG281" s="64"/>
      <c r="EH281" s="64"/>
      <c r="EI281" s="64"/>
      <c r="EJ281" s="64"/>
      <c r="EK281" s="34"/>
      <c r="EL281" s="61">
        <f t="shared" si="88"/>
        <v>0</v>
      </c>
      <c r="EM281" s="65">
        <f t="shared" si="86"/>
        <v>0</v>
      </c>
      <c r="EN281" s="50"/>
    </row>
    <row r="282" spans="1:144" s="11" customFormat="1" ht="18">
      <c r="A282" s="37" t="s">
        <v>802</v>
      </c>
      <c r="B282" s="22" t="s">
        <v>419</v>
      </c>
      <c r="C282" s="23" t="s">
        <v>417</v>
      </c>
      <c r="D282" s="28"/>
      <c r="E282" s="63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64"/>
      <c r="DU282" s="64"/>
      <c r="DV282" s="64"/>
      <c r="DW282" s="64"/>
      <c r="DX282" s="64"/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34"/>
      <c r="EL282" s="61">
        <f t="shared" si="88"/>
        <v>0</v>
      </c>
      <c r="EM282" s="65">
        <f t="shared" si="86"/>
        <v>0</v>
      </c>
      <c r="EN282" s="50"/>
    </row>
    <row r="283" spans="1:143" ht="18">
      <c r="A283" s="37" t="s">
        <v>803</v>
      </c>
      <c r="B283" s="31" t="s">
        <v>420</v>
      </c>
      <c r="C283" s="23"/>
      <c r="D283" s="25"/>
      <c r="E283" s="71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67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/>
      <c r="DG283" s="25"/>
      <c r="DH283" s="25"/>
      <c r="DI283" s="25"/>
      <c r="DJ283" s="25"/>
      <c r="DK283" s="25"/>
      <c r="DL283" s="25"/>
      <c r="DM283" s="25"/>
      <c r="DN283" s="25"/>
      <c r="DO283" s="25"/>
      <c r="DP283" s="25"/>
      <c r="DQ283" s="25"/>
      <c r="DR283" s="25"/>
      <c r="DS283" s="67"/>
      <c r="DT283" s="64"/>
      <c r="DU283" s="64"/>
      <c r="DV283" s="64"/>
      <c r="DW283" s="64"/>
      <c r="DX283" s="64"/>
      <c r="DY283" s="64"/>
      <c r="DZ283" s="64"/>
      <c r="EA283" s="64"/>
      <c r="EB283" s="64"/>
      <c r="EC283" s="64"/>
      <c r="ED283" s="64"/>
      <c r="EE283" s="64"/>
      <c r="EF283" s="64"/>
      <c r="EG283" s="64"/>
      <c r="EH283" s="64"/>
      <c r="EI283" s="64"/>
      <c r="EJ283" s="64"/>
      <c r="EK283" s="64"/>
      <c r="EL283" s="61">
        <f t="shared" si="88"/>
        <v>0</v>
      </c>
      <c r="EM283" s="65">
        <f t="shared" si="86"/>
        <v>0</v>
      </c>
    </row>
    <row r="284" spans="1:144" s="11" customFormat="1" ht="18">
      <c r="A284" s="37" t="s">
        <v>804</v>
      </c>
      <c r="B284" s="22" t="s">
        <v>421</v>
      </c>
      <c r="C284" s="23" t="s">
        <v>258</v>
      </c>
      <c r="D284" s="28">
        <v>45</v>
      </c>
      <c r="E284" s="63">
        <v>45</v>
      </c>
      <c r="F284" s="28">
        <v>45</v>
      </c>
      <c r="G284" s="28">
        <v>45</v>
      </c>
      <c r="H284" s="28">
        <v>45</v>
      </c>
      <c r="I284" s="28">
        <v>45</v>
      </c>
      <c r="J284" s="28">
        <v>45</v>
      </c>
      <c r="K284" s="28">
        <v>45</v>
      </c>
      <c r="L284" s="28">
        <v>45</v>
      </c>
      <c r="M284" s="28">
        <v>45</v>
      </c>
      <c r="N284" s="28">
        <v>45</v>
      </c>
      <c r="O284" s="28">
        <v>45</v>
      </c>
      <c r="P284" s="28">
        <v>45</v>
      </c>
      <c r="Q284" s="28">
        <v>45</v>
      </c>
      <c r="R284" s="28">
        <v>45</v>
      </c>
      <c r="S284" s="28">
        <v>45</v>
      </c>
      <c r="T284" s="28">
        <v>45</v>
      </c>
      <c r="U284" s="28">
        <v>45</v>
      </c>
      <c r="V284" s="24">
        <v>45</v>
      </c>
      <c r="W284" s="24">
        <v>45</v>
      </c>
      <c r="X284" s="24">
        <v>45</v>
      </c>
      <c r="Y284" s="24">
        <v>45</v>
      </c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>
        <v>45</v>
      </c>
      <c r="AM284" s="24"/>
      <c r="AN284" s="24">
        <v>45</v>
      </c>
      <c r="AO284" s="24">
        <v>45</v>
      </c>
      <c r="AP284" s="24">
        <v>45</v>
      </c>
      <c r="AQ284" s="24"/>
      <c r="AR284" s="24">
        <v>45</v>
      </c>
      <c r="AS284" s="24"/>
      <c r="AT284" s="24">
        <v>45</v>
      </c>
      <c r="AU284" s="24">
        <v>45</v>
      </c>
      <c r="AV284" s="24">
        <v>45</v>
      </c>
      <c r="AW284" s="24">
        <v>45</v>
      </c>
      <c r="AX284" s="24">
        <v>45</v>
      </c>
      <c r="AY284" s="24">
        <v>45</v>
      </c>
      <c r="AZ284" s="24">
        <v>45</v>
      </c>
      <c r="BA284" s="24">
        <v>45</v>
      </c>
      <c r="BB284" s="24">
        <v>45</v>
      </c>
      <c r="BC284" s="24">
        <v>45</v>
      </c>
      <c r="BD284" s="24">
        <v>45</v>
      </c>
      <c r="BE284" s="24">
        <v>45</v>
      </c>
      <c r="BF284" s="24">
        <v>45</v>
      </c>
      <c r="BG284" s="24">
        <v>45</v>
      </c>
      <c r="BH284" s="24">
        <v>45</v>
      </c>
      <c r="BI284" s="24"/>
      <c r="BJ284" s="24">
        <v>45</v>
      </c>
      <c r="BK284" s="24">
        <v>45</v>
      </c>
      <c r="BL284" s="24">
        <v>45</v>
      </c>
      <c r="BM284" s="24">
        <v>45</v>
      </c>
      <c r="BN284" s="24">
        <v>45</v>
      </c>
      <c r="BO284" s="24">
        <v>45</v>
      </c>
      <c r="BP284" s="24">
        <v>45</v>
      </c>
      <c r="BQ284" s="24">
        <v>45</v>
      </c>
      <c r="BR284" s="24">
        <v>45</v>
      </c>
      <c r="BS284" s="24">
        <v>45</v>
      </c>
      <c r="BT284" s="24">
        <v>45</v>
      </c>
      <c r="BU284" s="24"/>
      <c r="BV284" s="24"/>
      <c r="BW284" s="24">
        <v>45</v>
      </c>
      <c r="BX284" s="24">
        <v>45</v>
      </c>
      <c r="BY284" s="24"/>
      <c r="BZ284" s="24"/>
      <c r="CA284" s="24"/>
      <c r="CB284" s="24">
        <v>45</v>
      </c>
      <c r="CC284" s="24"/>
      <c r="CD284" s="24">
        <v>45</v>
      </c>
      <c r="CE284" s="24"/>
      <c r="CF284" s="24"/>
      <c r="CG284" s="24"/>
      <c r="CH284" s="24"/>
      <c r="CI284" s="24">
        <v>45</v>
      </c>
      <c r="CJ284" s="24">
        <v>45</v>
      </c>
      <c r="CK284" s="24">
        <v>45</v>
      </c>
      <c r="CL284" s="24">
        <v>45</v>
      </c>
      <c r="CM284" s="24"/>
      <c r="CN284" s="24"/>
      <c r="CO284" s="24"/>
      <c r="CP284" s="24">
        <v>40</v>
      </c>
      <c r="CQ284" s="24"/>
      <c r="CR284" s="24"/>
      <c r="CS284" s="24">
        <v>45</v>
      </c>
      <c r="CT284" s="24">
        <v>45</v>
      </c>
      <c r="CU284" s="24">
        <v>45</v>
      </c>
      <c r="CV284" s="24">
        <v>45</v>
      </c>
      <c r="CW284" s="24">
        <v>45</v>
      </c>
      <c r="CX284" s="24"/>
      <c r="CY284" s="24"/>
      <c r="CZ284" s="24"/>
      <c r="DA284" s="24"/>
      <c r="DB284" s="24">
        <v>45</v>
      </c>
      <c r="DC284" s="24">
        <v>45</v>
      </c>
      <c r="DD284" s="24">
        <v>45</v>
      </c>
      <c r="DE284" s="24">
        <v>45</v>
      </c>
      <c r="DF284" s="24">
        <v>45</v>
      </c>
      <c r="DG284" s="24">
        <v>45</v>
      </c>
      <c r="DH284" s="24"/>
      <c r="DI284" s="24"/>
      <c r="DJ284" s="24">
        <v>45</v>
      </c>
      <c r="DK284" s="24"/>
      <c r="DL284" s="24">
        <v>45</v>
      </c>
      <c r="DM284" s="24">
        <v>45</v>
      </c>
      <c r="DN284" s="24"/>
      <c r="DO284" s="24"/>
      <c r="DP284" s="24">
        <v>45</v>
      </c>
      <c r="DQ284" s="24">
        <v>45</v>
      </c>
      <c r="DR284" s="24"/>
      <c r="DS284" s="24"/>
      <c r="DT284" s="64"/>
      <c r="DU284" s="64"/>
      <c r="DV284" s="64">
        <v>45</v>
      </c>
      <c r="DW284" s="64">
        <v>45</v>
      </c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34"/>
      <c r="EL284" s="61">
        <f t="shared" si="88"/>
        <v>3595</v>
      </c>
      <c r="EM284" s="65">
        <f t="shared" si="86"/>
        <v>225</v>
      </c>
      <c r="EN284" s="50"/>
    </row>
    <row r="285" spans="1:144" s="15" customFormat="1" ht="18">
      <c r="A285" s="37" t="s">
        <v>805</v>
      </c>
      <c r="B285" s="22" t="s">
        <v>422</v>
      </c>
      <c r="C285" s="23" t="s">
        <v>258</v>
      </c>
      <c r="D285" s="25">
        <v>1100</v>
      </c>
      <c r="E285" s="71">
        <v>1090</v>
      </c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>
        <v>1090</v>
      </c>
      <c r="Z285" s="25"/>
      <c r="AA285" s="25"/>
      <c r="AB285" s="25"/>
      <c r="AC285" s="25">
        <v>1090</v>
      </c>
      <c r="AD285" s="25">
        <v>1090</v>
      </c>
      <c r="AE285" s="25"/>
      <c r="AF285" s="25"/>
      <c r="AG285" s="25">
        <v>1090</v>
      </c>
      <c r="AH285" s="25"/>
      <c r="AI285" s="25"/>
      <c r="AJ285" s="25">
        <v>1090</v>
      </c>
      <c r="AK285" s="25"/>
      <c r="AL285" s="25">
        <v>1090</v>
      </c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>
        <v>1090</v>
      </c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>
        <v>1090</v>
      </c>
      <c r="BM285" s="25"/>
      <c r="BN285" s="25">
        <v>1090</v>
      </c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25"/>
      <c r="CT285" s="25"/>
      <c r="CU285" s="25"/>
      <c r="CV285" s="25"/>
      <c r="CW285" s="25"/>
      <c r="CX285" s="25"/>
      <c r="CY285" s="25"/>
      <c r="CZ285" s="25"/>
      <c r="DA285" s="25"/>
      <c r="DB285" s="25"/>
      <c r="DC285" s="25"/>
      <c r="DD285" s="25"/>
      <c r="DE285" s="25"/>
      <c r="DF285" s="25"/>
      <c r="DG285" s="25"/>
      <c r="DH285" s="25"/>
      <c r="DI285" s="25"/>
      <c r="DJ285" s="25"/>
      <c r="DK285" s="25"/>
      <c r="DL285" s="25"/>
      <c r="DM285" s="25"/>
      <c r="DN285" s="25"/>
      <c r="DO285" s="25"/>
      <c r="DP285" s="25"/>
      <c r="DQ285" s="25"/>
      <c r="DR285" s="25"/>
      <c r="DS285" s="25"/>
      <c r="DT285" s="64"/>
      <c r="DU285" s="64"/>
      <c r="DV285" s="64"/>
      <c r="DW285" s="64"/>
      <c r="DX285" s="64"/>
      <c r="DY285" s="64"/>
      <c r="DZ285" s="64"/>
      <c r="EA285" s="64"/>
      <c r="EB285" s="64"/>
      <c r="EC285" s="64"/>
      <c r="ED285" s="64"/>
      <c r="EE285" s="64"/>
      <c r="EF285" s="64"/>
      <c r="EG285" s="64"/>
      <c r="EH285" s="64"/>
      <c r="EI285" s="64"/>
      <c r="EJ285" s="64"/>
      <c r="EK285" s="34"/>
      <c r="EL285" s="61">
        <f t="shared" si="88"/>
        <v>12000</v>
      </c>
      <c r="EM285" s="65">
        <f t="shared" si="86"/>
        <v>0</v>
      </c>
      <c r="EN285" s="44"/>
    </row>
    <row r="286" spans="1:144" s="11" customFormat="1" ht="18">
      <c r="A286" s="37" t="s">
        <v>806</v>
      </c>
      <c r="B286" s="22" t="s">
        <v>423</v>
      </c>
      <c r="C286" s="23" t="s">
        <v>258</v>
      </c>
      <c r="D286" s="28"/>
      <c r="E286" s="63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64"/>
      <c r="DU286" s="64"/>
      <c r="DV286" s="64"/>
      <c r="DW286" s="64"/>
      <c r="DX286" s="64"/>
      <c r="DY286" s="64"/>
      <c r="DZ286" s="64"/>
      <c r="EA286" s="64"/>
      <c r="EB286" s="64"/>
      <c r="EC286" s="64"/>
      <c r="ED286" s="64"/>
      <c r="EE286" s="64"/>
      <c r="EF286" s="64"/>
      <c r="EG286" s="64"/>
      <c r="EH286" s="64"/>
      <c r="EI286" s="64"/>
      <c r="EJ286" s="64"/>
      <c r="EK286" s="34"/>
      <c r="EL286" s="61">
        <f t="shared" si="88"/>
        <v>0</v>
      </c>
      <c r="EM286" s="65">
        <f t="shared" si="86"/>
        <v>0</v>
      </c>
      <c r="EN286" s="50"/>
    </row>
    <row r="287" spans="1:144" s="11" customFormat="1" ht="18">
      <c r="A287" s="37" t="s">
        <v>807</v>
      </c>
      <c r="B287" s="22" t="s">
        <v>424</v>
      </c>
      <c r="C287" s="23" t="s">
        <v>258</v>
      </c>
      <c r="D287" s="28"/>
      <c r="E287" s="63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64"/>
      <c r="DU287" s="64"/>
      <c r="DV287" s="64"/>
      <c r="DW287" s="64"/>
      <c r="DX287" s="64"/>
      <c r="DY287" s="64"/>
      <c r="DZ287" s="64"/>
      <c r="EA287" s="64"/>
      <c r="EB287" s="64"/>
      <c r="EC287" s="64"/>
      <c r="ED287" s="64"/>
      <c r="EE287" s="64"/>
      <c r="EF287" s="64"/>
      <c r="EG287" s="64"/>
      <c r="EH287" s="64"/>
      <c r="EI287" s="64"/>
      <c r="EJ287" s="64"/>
      <c r="EK287" s="34"/>
      <c r="EL287" s="61">
        <f t="shared" si="88"/>
        <v>0</v>
      </c>
      <c r="EM287" s="65">
        <f t="shared" si="86"/>
        <v>0</v>
      </c>
      <c r="EN287" s="50"/>
    </row>
    <row r="288" spans="1:144" s="11" customFormat="1" ht="18">
      <c r="A288" s="37" t="s">
        <v>808</v>
      </c>
      <c r="B288" s="101" t="s">
        <v>425</v>
      </c>
      <c r="C288" s="23" t="s">
        <v>278</v>
      </c>
      <c r="D288" s="28">
        <v>50</v>
      </c>
      <c r="E288" s="63">
        <v>70</v>
      </c>
      <c r="F288" s="28">
        <v>168</v>
      </c>
      <c r="G288" s="28">
        <v>136</v>
      </c>
      <c r="H288" s="28">
        <v>68</v>
      </c>
      <c r="I288" s="28">
        <v>154</v>
      </c>
      <c r="J288" s="28">
        <v>132</v>
      </c>
      <c r="K288" s="28">
        <v>68</v>
      </c>
      <c r="L288" s="28">
        <v>126</v>
      </c>
      <c r="M288" s="28">
        <v>140</v>
      </c>
      <c r="N288" s="28">
        <v>24</v>
      </c>
      <c r="O288" s="28">
        <v>18</v>
      </c>
      <c r="P288" s="28">
        <v>18</v>
      </c>
      <c r="Q288" s="28">
        <v>36</v>
      </c>
      <c r="R288" s="28">
        <v>24</v>
      </c>
      <c r="S288" s="28">
        <v>28</v>
      </c>
      <c r="T288" s="28">
        <v>28</v>
      </c>
      <c r="U288" s="28">
        <v>28</v>
      </c>
      <c r="V288" s="24">
        <v>30</v>
      </c>
      <c r="W288" s="24">
        <v>36</v>
      </c>
      <c r="X288" s="24">
        <v>24</v>
      </c>
      <c r="Y288" s="24">
        <v>42</v>
      </c>
      <c r="Z288" s="24">
        <v>2</v>
      </c>
      <c r="AA288" s="24">
        <v>2</v>
      </c>
      <c r="AB288" s="24">
        <v>2</v>
      </c>
      <c r="AC288" s="24">
        <v>4</v>
      </c>
      <c r="AD288" s="24">
        <v>4</v>
      </c>
      <c r="AE288" s="24">
        <v>2</v>
      </c>
      <c r="AF288" s="24">
        <v>4</v>
      </c>
      <c r="AG288" s="24">
        <v>4</v>
      </c>
      <c r="AH288" s="24">
        <v>4</v>
      </c>
      <c r="AI288" s="24">
        <v>4</v>
      </c>
      <c r="AJ288" s="24">
        <v>4</v>
      </c>
      <c r="AK288" s="24">
        <v>4</v>
      </c>
      <c r="AL288" s="24">
        <v>10</v>
      </c>
      <c r="AM288" s="24">
        <v>4</v>
      </c>
      <c r="AN288" s="24">
        <v>10</v>
      </c>
      <c r="AO288" s="24">
        <v>24</v>
      </c>
      <c r="AP288" s="24">
        <v>10</v>
      </c>
      <c r="AQ288" s="24">
        <v>4</v>
      </c>
      <c r="AR288" s="24">
        <v>10</v>
      </c>
      <c r="AS288" s="24">
        <v>10</v>
      </c>
      <c r="AT288" s="24">
        <v>10</v>
      </c>
      <c r="AU288" s="24">
        <v>24</v>
      </c>
      <c r="AV288" s="24">
        <v>10</v>
      </c>
      <c r="AW288" s="24">
        <v>21</v>
      </c>
      <c r="AX288" s="24">
        <v>12</v>
      </c>
      <c r="AY288" s="24">
        <v>22</v>
      </c>
      <c r="AZ288" s="24">
        <v>22</v>
      </c>
      <c r="BA288" s="24">
        <v>22</v>
      </c>
      <c r="BB288" s="24">
        <v>22</v>
      </c>
      <c r="BC288" s="24">
        <v>33</v>
      </c>
      <c r="BD288" s="24">
        <v>33</v>
      </c>
      <c r="BE288" s="24">
        <v>33</v>
      </c>
      <c r="BF288" s="24">
        <v>33</v>
      </c>
      <c r="BG288" s="24">
        <v>48</v>
      </c>
      <c r="BH288" s="24">
        <v>18</v>
      </c>
      <c r="BI288" s="24">
        <v>6</v>
      </c>
      <c r="BJ288" s="24">
        <v>20</v>
      </c>
      <c r="BK288" s="24">
        <v>48</v>
      </c>
      <c r="BL288" s="24">
        <v>18</v>
      </c>
      <c r="BM288" s="24">
        <v>24</v>
      </c>
      <c r="BN288" s="24">
        <v>20</v>
      </c>
      <c r="BO288" s="24">
        <v>20</v>
      </c>
      <c r="BP288" s="24">
        <v>24</v>
      </c>
      <c r="BQ288" s="24">
        <v>18</v>
      </c>
      <c r="BR288" s="24">
        <v>30</v>
      </c>
      <c r="BS288" s="24">
        <v>24</v>
      </c>
      <c r="BT288" s="24">
        <v>20</v>
      </c>
      <c r="BU288" s="24">
        <v>20</v>
      </c>
      <c r="BV288" s="24">
        <v>15</v>
      </c>
      <c r="BW288" s="24">
        <v>24</v>
      </c>
      <c r="BX288" s="24">
        <v>20</v>
      </c>
      <c r="BY288" s="24"/>
      <c r="BZ288" s="24"/>
      <c r="CA288" s="24"/>
      <c r="CB288" s="24">
        <v>10</v>
      </c>
      <c r="CC288" s="24">
        <v>9</v>
      </c>
      <c r="CD288" s="24">
        <v>15</v>
      </c>
      <c r="CE288" s="24">
        <v>9</v>
      </c>
      <c r="CF288" s="24">
        <v>9</v>
      </c>
      <c r="CG288" s="24"/>
      <c r="CH288" s="24"/>
      <c r="CI288" s="24">
        <v>15</v>
      </c>
      <c r="CJ288" s="24">
        <v>15</v>
      </c>
      <c r="CK288" s="24">
        <v>17</v>
      </c>
      <c r="CL288" s="24">
        <v>50</v>
      </c>
      <c r="CM288" s="24">
        <v>2</v>
      </c>
      <c r="CN288" s="24">
        <v>2</v>
      </c>
      <c r="CO288" s="24">
        <v>16</v>
      </c>
      <c r="CP288" s="24">
        <v>15</v>
      </c>
      <c r="CQ288" s="24">
        <v>12</v>
      </c>
      <c r="CR288" s="24">
        <v>15</v>
      </c>
      <c r="CS288" s="24">
        <v>20</v>
      </c>
      <c r="CT288" s="24">
        <v>20</v>
      </c>
      <c r="CU288" s="24">
        <v>30</v>
      </c>
      <c r="CV288" s="24">
        <v>36</v>
      </c>
      <c r="CW288" s="24">
        <v>24</v>
      </c>
      <c r="CX288" s="24">
        <v>6</v>
      </c>
      <c r="CY288" s="24">
        <v>6</v>
      </c>
      <c r="CZ288" s="24">
        <v>6</v>
      </c>
      <c r="DA288" s="24">
        <v>6</v>
      </c>
      <c r="DB288" s="24">
        <v>24</v>
      </c>
      <c r="DC288" s="24">
        <v>20</v>
      </c>
      <c r="DD288" s="24">
        <v>24</v>
      </c>
      <c r="DE288" s="24">
        <v>24</v>
      </c>
      <c r="DF288" s="24">
        <v>16</v>
      </c>
      <c r="DG288" s="24">
        <v>18</v>
      </c>
      <c r="DH288" s="24">
        <v>2</v>
      </c>
      <c r="DI288" s="24"/>
      <c r="DJ288" s="24">
        <v>20</v>
      </c>
      <c r="DK288" s="24">
        <v>2</v>
      </c>
      <c r="DL288" s="24">
        <v>15</v>
      </c>
      <c r="DM288" s="24"/>
      <c r="DN288" s="24">
        <v>6</v>
      </c>
      <c r="DO288" s="24">
        <v>2</v>
      </c>
      <c r="DP288" s="24">
        <v>24</v>
      </c>
      <c r="DQ288" s="24">
        <v>24</v>
      </c>
      <c r="DR288" s="24">
        <v>48</v>
      </c>
      <c r="DS288" s="24"/>
      <c r="DT288" s="64">
        <v>24</v>
      </c>
      <c r="DU288" s="64">
        <v>24</v>
      </c>
      <c r="DV288" s="64">
        <v>24</v>
      </c>
      <c r="DW288" s="64"/>
      <c r="DX288" s="64"/>
      <c r="DY288" s="64">
        <v>4</v>
      </c>
      <c r="DZ288" s="64">
        <v>4</v>
      </c>
      <c r="EA288" s="64">
        <v>4</v>
      </c>
      <c r="EB288" s="64"/>
      <c r="EC288" s="64">
        <v>4</v>
      </c>
      <c r="ED288" s="64"/>
      <c r="EE288" s="64">
        <v>4</v>
      </c>
      <c r="EF288" s="64"/>
      <c r="EG288" s="64">
        <v>3</v>
      </c>
      <c r="EH288" s="64">
        <v>6</v>
      </c>
      <c r="EI288" s="64"/>
      <c r="EJ288" s="64">
        <v>8</v>
      </c>
      <c r="EK288" s="34">
        <v>8</v>
      </c>
      <c r="EL288" s="61">
        <f t="shared" si="88"/>
        <v>3035</v>
      </c>
      <c r="EM288" s="65">
        <f t="shared" si="86"/>
        <v>353</v>
      </c>
      <c r="EN288" s="50"/>
    </row>
    <row r="289" spans="1:144" s="11" customFormat="1" ht="18">
      <c r="A289" s="37" t="s">
        <v>809</v>
      </c>
      <c r="B289" s="22" t="s">
        <v>426</v>
      </c>
      <c r="C289" s="23" t="s">
        <v>427</v>
      </c>
      <c r="D289" s="28"/>
      <c r="E289" s="63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64"/>
      <c r="DU289" s="64"/>
      <c r="DV289" s="64"/>
      <c r="DW289" s="64"/>
      <c r="DX289" s="64"/>
      <c r="DY289" s="64"/>
      <c r="DZ289" s="64"/>
      <c r="EA289" s="64"/>
      <c r="EB289" s="64"/>
      <c r="EC289" s="64"/>
      <c r="ED289" s="64"/>
      <c r="EE289" s="64"/>
      <c r="EF289" s="64"/>
      <c r="EG289" s="64"/>
      <c r="EH289" s="64"/>
      <c r="EI289" s="64"/>
      <c r="EJ289" s="64"/>
      <c r="EK289" s="34"/>
      <c r="EL289" s="61">
        <f t="shared" si="88"/>
        <v>0</v>
      </c>
      <c r="EM289" s="65">
        <f t="shared" si="86"/>
        <v>0</v>
      </c>
      <c r="EN289" s="50"/>
    </row>
    <row r="290" spans="1:144" s="15" customFormat="1" ht="18">
      <c r="A290" s="37" t="s">
        <v>810</v>
      </c>
      <c r="B290" s="22" t="s">
        <v>428</v>
      </c>
      <c r="C290" s="23" t="s">
        <v>258</v>
      </c>
      <c r="D290" s="25"/>
      <c r="E290" s="71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>
        <v>3</v>
      </c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>
        <v>2</v>
      </c>
      <c r="CB290" s="25"/>
      <c r="CC290" s="25"/>
      <c r="CD290" s="25"/>
      <c r="CE290" s="25"/>
      <c r="CF290" s="68"/>
      <c r="CG290" s="68"/>
      <c r="CH290" s="68">
        <v>3</v>
      </c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25"/>
      <c r="DE290" s="25"/>
      <c r="DF290" s="25"/>
      <c r="DG290" s="25"/>
      <c r="DH290" s="25">
        <v>2</v>
      </c>
      <c r="DI290" s="25"/>
      <c r="DJ290" s="25"/>
      <c r="DK290" s="25">
        <v>2</v>
      </c>
      <c r="DL290" s="25"/>
      <c r="DM290" s="25"/>
      <c r="DN290" s="25"/>
      <c r="DO290" s="25"/>
      <c r="DP290" s="25"/>
      <c r="DQ290" s="25"/>
      <c r="DR290" s="25"/>
      <c r="DS290" s="25"/>
      <c r="DT290" s="64"/>
      <c r="DU290" s="64"/>
      <c r="DV290" s="64"/>
      <c r="DW290" s="64"/>
      <c r="DX290" s="64"/>
      <c r="DY290" s="64"/>
      <c r="DZ290" s="64"/>
      <c r="EA290" s="64"/>
      <c r="EB290" s="64"/>
      <c r="EC290" s="64"/>
      <c r="ED290" s="64"/>
      <c r="EE290" s="64"/>
      <c r="EF290" s="64"/>
      <c r="EG290" s="64"/>
      <c r="EH290" s="64"/>
      <c r="EI290" s="64"/>
      <c r="EJ290" s="64"/>
      <c r="EK290" s="34"/>
      <c r="EL290" s="61">
        <f t="shared" si="88"/>
        <v>12</v>
      </c>
      <c r="EM290" s="65">
        <f t="shared" si="86"/>
        <v>0</v>
      </c>
      <c r="EN290" s="44"/>
    </row>
    <row r="291" spans="1:144" s="11" customFormat="1" ht="18">
      <c r="A291" s="37" t="s">
        <v>811</v>
      </c>
      <c r="B291" s="22" t="s">
        <v>429</v>
      </c>
      <c r="C291" s="23"/>
      <c r="D291" s="28"/>
      <c r="E291" s="63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34"/>
      <c r="EL291" s="61">
        <f t="shared" si="88"/>
        <v>0</v>
      </c>
      <c r="EM291" s="65">
        <f t="shared" si="86"/>
        <v>0</v>
      </c>
      <c r="EN291" s="50"/>
    </row>
    <row r="292" spans="1:144" s="11" customFormat="1" ht="18">
      <c r="A292" s="37" t="s">
        <v>812</v>
      </c>
      <c r="B292" s="22" t="s">
        <v>439</v>
      </c>
      <c r="C292" s="23" t="s">
        <v>282</v>
      </c>
      <c r="D292" s="28"/>
      <c r="E292" s="63"/>
      <c r="F292" s="28"/>
      <c r="G292" s="28"/>
      <c r="H292" s="24"/>
      <c r="I292" s="24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64"/>
      <c r="DU292" s="64"/>
      <c r="DV292" s="64"/>
      <c r="DW292" s="64"/>
      <c r="DX292" s="64"/>
      <c r="DY292" s="64"/>
      <c r="DZ292" s="64"/>
      <c r="EA292" s="64"/>
      <c r="EB292" s="64"/>
      <c r="EC292" s="64"/>
      <c r="ED292" s="64"/>
      <c r="EE292" s="64"/>
      <c r="EF292" s="64"/>
      <c r="EG292" s="64"/>
      <c r="EH292" s="64"/>
      <c r="EI292" s="64"/>
      <c r="EJ292" s="64"/>
      <c r="EK292" s="34"/>
      <c r="EL292" s="61">
        <f t="shared" si="88"/>
        <v>0</v>
      </c>
      <c r="EM292" s="65">
        <f t="shared" si="86"/>
        <v>0</v>
      </c>
      <c r="EN292" s="50"/>
    </row>
    <row r="293" spans="1:144" s="11" customFormat="1" ht="18">
      <c r="A293" s="37" t="s">
        <v>813</v>
      </c>
      <c r="B293" s="22" t="s">
        <v>443</v>
      </c>
      <c r="C293" s="23" t="s">
        <v>264</v>
      </c>
      <c r="D293" s="28"/>
      <c r="E293" s="63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33"/>
      <c r="DU293" s="33"/>
      <c r="DV293" s="33"/>
      <c r="DW293" s="33"/>
      <c r="DX293" s="33"/>
      <c r="DY293" s="33"/>
      <c r="DZ293" s="33"/>
      <c r="EA293" s="33"/>
      <c r="EB293" s="33"/>
      <c r="EC293" s="33"/>
      <c r="ED293" s="33"/>
      <c r="EE293" s="33"/>
      <c r="EF293" s="33"/>
      <c r="EG293" s="33"/>
      <c r="EH293" s="33"/>
      <c r="EI293" s="33"/>
      <c r="EJ293" s="33"/>
      <c r="EK293" s="34"/>
      <c r="EL293" s="61">
        <f t="shared" si="88"/>
        <v>0</v>
      </c>
      <c r="EM293" s="65">
        <f t="shared" si="86"/>
        <v>0</v>
      </c>
      <c r="EN293" s="50"/>
    </row>
    <row r="294" spans="1:144" s="11" customFormat="1" ht="18">
      <c r="A294" s="37" t="s">
        <v>814</v>
      </c>
      <c r="B294" s="26" t="s">
        <v>446</v>
      </c>
      <c r="C294" s="62" t="s">
        <v>447</v>
      </c>
      <c r="D294" s="28"/>
      <c r="E294" s="63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64"/>
      <c r="DU294" s="64"/>
      <c r="DV294" s="64"/>
      <c r="DW294" s="64"/>
      <c r="DX294" s="64"/>
      <c r="DY294" s="64"/>
      <c r="DZ294" s="64"/>
      <c r="EA294" s="64"/>
      <c r="EB294" s="64"/>
      <c r="EC294" s="64"/>
      <c r="ED294" s="64"/>
      <c r="EE294" s="64"/>
      <c r="EF294" s="64"/>
      <c r="EG294" s="64"/>
      <c r="EH294" s="64"/>
      <c r="EI294" s="64"/>
      <c r="EJ294" s="64"/>
      <c r="EK294" s="34"/>
      <c r="EL294" s="61">
        <f t="shared" si="88"/>
        <v>0</v>
      </c>
      <c r="EM294" s="65">
        <f t="shared" si="86"/>
        <v>0</v>
      </c>
      <c r="EN294" s="50"/>
    </row>
    <row r="295" spans="1:144" s="15" customFormat="1" ht="18">
      <c r="A295" s="37" t="s">
        <v>815</v>
      </c>
      <c r="B295" s="26" t="s">
        <v>448</v>
      </c>
      <c r="C295" s="62" t="s">
        <v>352</v>
      </c>
      <c r="D295" s="25"/>
      <c r="E295" s="71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  <c r="CS295" s="25"/>
      <c r="CT295" s="25"/>
      <c r="CU295" s="25"/>
      <c r="CV295" s="25"/>
      <c r="CW295" s="25"/>
      <c r="CX295" s="25"/>
      <c r="CY295" s="25"/>
      <c r="CZ295" s="25"/>
      <c r="DA295" s="25"/>
      <c r="DB295" s="25"/>
      <c r="DC295" s="25"/>
      <c r="DD295" s="25"/>
      <c r="DE295" s="25"/>
      <c r="DF295" s="25"/>
      <c r="DG295" s="25"/>
      <c r="DH295" s="25"/>
      <c r="DI295" s="25"/>
      <c r="DJ295" s="25"/>
      <c r="DK295" s="25"/>
      <c r="DL295" s="25"/>
      <c r="DM295" s="25"/>
      <c r="DN295" s="25"/>
      <c r="DO295" s="25"/>
      <c r="DP295" s="25"/>
      <c r="DQ295" s="25"/>
      <c r="DR295" s="25"/>
      <c r="DS295" s="25"/>
      <c r="DT295" s="64"/>
      <c r="DU295" s="64"/>
      <c r="DV295" s="64"/>
      <c r="DW295" s="64"/>
      <c r="DX295" s="64"/>
      <c r="DY295" s="64"/>
      <c r="DZ295" s="64"/>
      <c r="EA295" s="64"/>
      <c r="EB295" s="64"/>
      <c r="EC295" s="64"/>
      <c r="ED295" s="64"/>
      <c r="EE295" s="64"/>
      <c r="EF295" s="64"/>
      <c r="EG295" s="64"/>
      <c r="EH295" s="64"/>
      <c r="EI295" s="64"/>
      <c r="EJ295" s="64"/>
      <c r="EK295" s="34"/>
      <c r="EL295" s="61">
        <f t="shared" si="88"/>
        <v>0</v>
      </c>
      <c r="EM295" s="65">
        <f t="shared" si="86"/>
        <v>0</v>
      </c>
      <c r="EN295" s="44"/>
    </row>
    <row r="296" spans="1:144" s="15" customFormat="1" ht="18">
      <c r="A296" s="37" t="s">
        <v>816</v>
      </c>
      <c r="B296" s="26" t="s">
        <v>449</v>
      </c>
      <c r="C296" s="62" t="s">
        <v>352</v>
      </c>
      <c r="D296" s="25"/>
      <c r="E296" s="71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  <c r="CU296" s="25"/>
      <c r="CV296" s="25"/>
      <c r="CW296" s="25"/>
      <c r="CX296" s="25"/>
      <c r="CY296" s="25"/>
      <c r="CZ296" s="25"/>
      <c r="DA296" s="25"/>
      <c r="DB296" s="25"/>
      <c r="DC296" s="25"/>
      <c r="DD296" s="25"/>
      <c r="DE296" s="25"/>
      <c r="DF296" s="25"/>
      <c r="DG296" s="25"/>
      <c r="DH296" s="25"/>
      <c r="DI296" s="25"/>
      <c r="DJ296" s="25"/>
      <c r="DK296" s="25"/>
      <c r="DL296" s="25"/>
      <c r="DM296" s="25"/>
      <c r="DN296" s="25"/>
      <c r="DO296" s="25"/>
      <c r="DP296" s="25"/>
      <c r="DQ296" s="25"/>
      <c r="DR296" s="25"/>
      <c r="DS296" s="25"/>
      <c r="DT296" s="64"/>
      <c r="DU296" s="64"/>
      <c r="DV296" s="64"/>
      <c r="DW296" s="64"/>
      <c r="DX296" s="64"/>
      <c r="DY296" s="64"/>
      <c r="DZ296" s="64"/>
      <c r="EA296" s="64"/>
      <c r="EB296" s="64"/>
      <c r="EC296" s="64"/>
      <c r="ED296" s="64"/>
      <c r="EE296" s="64"/>
      <c r="EF296" s="64"/>
      <c r="EG296" s="64"/>
      <c r="EH296" s="64"/>
      <c r="EI296" s="64"/>
      <c r="EJ296" s="64"/>
      <c r="EK296" s="34"/>
      <c r="EL296" s="61">
        <f t="shared" si="88"/>
        <v>0</v>
      </c>
      <c r="EM296" s="65">
        <f t="shared" si="86"/>
        <v>0</v>
      </c>
      <c r="EN296" s="44"/>
    </row>
    <row r="297" spans="1:144" s="15" customFormat="1" ht="18">
      <c r="A297" s="37" t="s">
        <v>817</v>
      </c>
      <c r="B297" s="26" t="s">
        <v>450</v>
      </c>
      <c r="C297" s="62" t="s">
        <v>451</v>
      </c>
      <c r="D297" s="25"/>
      <c r="E297" s="71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68"/>
      <c r="CG297" s="68"/>
      <c r="CH297" s="68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  <c r="CS297" s="25"/>
      <c r="CT297" s="25"/>
      <c r="CU297" s="25"/>
      <c r="CV297" s="25"/>
      <c r="CW297" s="25"/>
      <c r="CX297" s="25"/>
      <c r="CY297" s="25"/>
      <c r="CZ297" s="25"/>
      <c r="DA297" s="25"/>
      <c r="DB297" s="25"/>
      <c r="DC297" s="25"/>
      <c r="DD297" s="25"/>
      <c r="DE297" s="25"/>
      <c r="DF297" s="25"/>
      <c r="DG297" s="25"/>
      <c r="DH297" s="25"/>
      <c r="DI297" s="25"/>
      <c r="DJ297" s="25"/>
      <c r="DK297" s="25"/>
      <c r="DL297" s="25"/>
      <c r="DM297" s="25"/>
      <c r="DN297" s="25"/>
      <c r="DO297" s="25"/>
      <c r="DP297" s="25"/>
      <c r="DQ297" s="25"/>
      <c r="DR297" s="25"/>
      <c r="DS297" s="25"/>
      <c r="DT297" s="64"/>
      <c r="DU297" s="64"/>
      <c r="DV297" s="64"/>
      <c r="DW297" s="64"/>
      <c r="DX297" s="64"/>
      <c r="DY297" s="64"/>
      <c r="DZ297" s="64"/>
      <c r="EA297" s="64"/>
      <c r="EB297" s="64"/>
      <c r="EC297" s="64"/>
      <c r="ED297" s="64"/>
      <c r="EE297" s="64"/>
      <c r="EF297" s="64"/>
      <c r="EG297" s="64"/>
      <c r="EH297" s="64"/>
      <c r="EI297" s="64"/>
      <c r="EJ297" s="64"/>
      <c r="EK297" s="34"/>
      <c r="EL297" s="61">
        <f t="shared" si="88"/>
        <v>0</v>
      </c>
      <c r="EM297" s="65">
        <f t="shared" si="86"/>
        <v>0</v>
      </c>
      <c r="EN297" s="44"/>
    </row>
    <row r="298" spans="1:144" s="11" customFormat="1" ht="18">
      <c r="A298" s="37" t="s">
        <v>818</v>
      </c>
      <c r="B298" s="22" t="s">
        <v>454</v>
      </c>
      <c r="C298" s="23" t="s">
        <v>282</v>
      </c>
      <c r="D298" s="28"/>
      <c r="E298" s="63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64"/>
      <c r="DU298" s="64"/>
      <c r="DV298" s="64"/>
      <c r="DW298" s="64"/>
      <c r="DX298" s="64"/>
      <c r="DY298" s="64"/>
      <c r="DZ298" s="64"/>
      <c r="EA298" s="64"/>
      <c r="EB298" s="64"/>
      <c r="EC298" s="64"/>
      <c r="ED298" s="64"/>
      <c r="EE298" s="64"/>
      <c r="EF298" s="64"/>
      <c r="EG298" s="64"/>
      <c r="EH298" s="64"/>
      <c r="EI298" s="64"/>
      <c r="EJ298" s="64"/>
      <c r="EK298" s="34"/>
      <c r="EL298" s="61">
        <f aca="true" t="shared" si="89" ref="EL298:EL325">SUM(D298:EK298)</f>
        <v>0</v>
      </c>
      <c r="EM298" s="65">
        <f t="shared" si="86"/>
        <v>0</v>
      </c>
      <c r="EN298" s="50"/>
    </row>
    <row r="299" spans="1:144" s="11" customFormat="1" ht="18">
      <c r="A299" s="37" t="s">
        <v>819</v>
      </c>
      <c r="B299" s="22" t="s">
        <v>457</v>
      </c>
      <c r="C299" s="23" t="s">
        <v>264</v>
      </c>
      <c r="D299" s="28"/>
      <c r="E299" s="63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>
        <v>1</v>
      </c>
      <c r="AX299" s="24"/>
      <c r="AY299" s="24">
        <v>1</v>
      </c>
      <c r="AZ299" s="24"/>
      <c r="BA299" s="24">
        <v>1</v>
      </c>
      <c r="BB299" s="24"/>
      <c r="BC299" s="24">
        <v>1</v>
      </c>
      <c r="BD299" s="24"/>
      <c r="BE299" s="24">
        <v>1</v>
      </c>
      <c r="BF299" s="24">
        <v>1</v>
      </c>
      <c r="BG299" s="24"/>
      <c r="BH299" s="24"/>
      <c r="BI299" s="24"/>
      <c r="BJ299" s="24">
        <v>1</v>
      </c>
      <c r="BK299" s="24"/>
      <c r="BL299" s="24"/>
      <c r="BM299" s="24"/>
      <c r="BN299" s="24">
        <v>1</v>
      </c>
      <c r="BO299" s="24"/>
      <c r="BP299" s="24"/>
      <c r="BQ299" s="24">
        <v>1</v>
      </c>
      <c r="BR299" s="24"/>
      <c r="BS299" s="24"/>
      <c r="BT299" s="24"/>
      <c r="BU299" s="24"/>
      <c r="BV299" s="24"/>
      <c r="BW299" s="24">
        <v>1</v>
      </c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>
        <v>1</v>
      </c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>
        <v>1</v>
      </c>
      <c r="CW299" s="24"/>
      <c r="CX299" s="24"/>
      <c r="CY299" s="24"/>
      <c r="CZ299" s="24"/>
      <c r="DA299" s="24"/>
      <c r="DB299" s="24"/>
      <c r="DC299" s="24"/>
      <c r="DD299" s="24"/>
      <c r="DE299" s="24"/>
      <c r="DF299" s="24">
        <v>1</v>
      </c>
      <c r="DG299" s="24">
        <v>1</v>
      </c>
      <c r="DH299" s="24"/>
      <c r="DI299" s="24"/>
      <c r="DJ299" s="24">
        <v>1</v>
      </c>
      <c r="DK299" s="24"/>
      <c r="DL299" s="24"/>
      <c r="DM299" s="24"/>
      <c r="DN299" s="24"/>
      <c r="DO299" s="24"/>
      <c r="DP299" s="24">
        <v>1</v>
      </c>
      <c r="DQ299" s="24"/>
      <c r="DR299" s="24"/>
      <c r="DS299" s="24"/>
      <c r="DT299" s="64">
        <v>1</v>
      </c>
      <c r="DU299" s="64"/>
      <c r="DV299" s="64">
        <v>1</v>
      </c>
      <c r="DW299" s="64">
        <v>1</v>
      </c>
      <c r="DX299" s="64"/>
      <c r="DY299" s="64"/>
      <c r="DZ299" s="64"/>
      <c r="EA299" s="64"/>
      <c r="EB299" s="64"/>
      <c r="EC299" s="64"/>
      <c r="ED299" s="64"/>
      <c r="EE299" s="64"/>
      <c r="EF299" s="64"/>
      <c r="EG299" s="64"/>
      <c r="EH299" s="64"/>
      <c r="EI299" s="64">
        <v>1</v>
      </c>
      <c r="EJ299" s="64">
        <v>1</v>
      </c>
      <c r="EK299" s="34"/>
      <c r="EL299" s="61">
        <f t="shared" si="89"/>
        <v>21</v>
      </c>
      <c r="EM299" s="65">
        <f t="shared" si="86"/>
        <v>1</v>
      </c>
      <c r="EN299" s="50"/>
    </row>
    <row r="300" spans="1:144" s="11" customFormat="1" ht="18">
      <c r="A300" s="37" t="s">
        <v>820</v>
      </c>
      <c r="B300" s="22" t="s">
        <v>458</v>
      </c>
      <c r="C300" s="23" t="s">
        <v>292</v>
      </c>
      <c r="D300" s="28">
        <v>3</v>
      </c>
      <c r="E300" s="28">
        <v>3</v>
      </c>
      <c r="F300" s="28">
        <v>4</v>
      </c>
      <c r="G300" s="28">
        <v>3</v>
      </c>
      <c r="H300" s="28">
        <v>4</v>
      </c>
      <c r="I300" s="28">
        <v>3</v>
      </c>
      <c r="J300" s="28">
        <v>3</v>
      </c>
      <c r="K300" s="28">
        <v>4</v>
      </c>
      <c r="L300" s="28">
        <v>3</v>
      </c>
      <c r="M300" s="28">
        <v>3</v>
      </c>
      <c r="N300" s="28">
        <v>3</v>
      </c>
      <c r="O300" s="28">
        <v>3</v>
      </c>
      <c r="P300" s="28">
        <v>3</v>
      </c>
      <c r="Q300" s="28">
        <v>3</v>
      </c>
      <c r="R300" s="28">
        <v>3</v>
      </c>
      <c r="S300" s="28">
        <v>3</v>
      </c>
      <c r="T300" s="28">
        <v>3</v>
      </c>
      <c r="U300" s="28">
        <v>3</v>
      </c>
      <c r="V300" s="28">
        <v>3</v>
      </c>
      <c r="W300" s="28">
        <v>3</v>
      </c>
      <c r="X300" s="28">
        <v>3</v>
      </c>
      <c r="Y300" s="28">
        <v>3</v>
      </c>
      <c r="Z300" s="28">
        <v>3</v>
      </c>
      <c r="AA300" s="28">
        <v>3</v>
      </c>
      <c r="AB300" s="28">
        <v>3</v>
      </c>
      <c r="AC300" s="28">
        <v>3</v>
      </c>
      <c r="AD300" s="28">
        <v>3</v>
      </c>
      <c r="AE300" s="28">
        <v>3</v>
      </c>
      <c r="AF300" s="28">
        <v>3</v>
      </c>
      <c r="AG300" s="28">
        <v>3</v>
      </c>
      <c r="AH300" s="28">
        <v>3</v>
      </c>
      <c r="AI300" s="28">
        <v>3</v>
      </c>
      <c r="AJ300" s="28">
        <v>3</v>
      </c>
      <c r="AK300" s="28">
        <v>3</v>
      </c>
      <c r="AL300" s="28">
        <v>3</v>
      </c>
      <c r="AM300" s="28">
        <v>3</v>
      </c>
      <c r="AN300" s="28">
        <v>3</v>
      </c>
      <c r="AO300" s="28">
        <v>3</v>
      </c>
      <c r="AP300" s="28">
        <v>3</v>
      </c>
      <c r="AQ300" s="28">
        <v>3</v>
      </c>
      <c r="AR300" s="28">
        <v>3</v>
      </c>
      <c r="AS300" s="28">
        <v>3</v>
      </c>
      <c r="AT300" s="28">
        <v>3</v>
      </c>
      <c r="AU300" s="28">
        <v>3</v>
      </c>
      <c r="AV300" s="28">
        <v>3</v>
      </c>
      <c r="AW300" s="28">
        <v>3</v>
      </c>
      <c r="AX300" s="28">
        <v>3</v>
      </c>
      <c r="AY300" s="28">
        <v>3</v>
      </c>
      <c r="AZ300" s="28">
        <v>3</v>
      </c>
      <c r="BA300" s="28">
        <v>3</v>
      </c>
      <c r="BB300" s="28">
        <v>3</v>
      </c>
      <c r="BC300" s="28">
        <v>3</v>
      </c>
      <c r="BD300" s="28">
        <v>3</v>
      </c>
      <c r="BE300" s="28">
        <v>3</v>
      </c>
      <c r="BF300" s="28">
        <v>3</v>
      </c>
      <c r="BG300" s="28">
        <v>3</v>
      </c>
      <c r="BH300" s="28">
        <v>3</v>
      </c>
      <c r="BI300" s="28">
        <v>3</v>
      </c>
      <c r="BJ300" s="28">
        <v>3</v>
      </c>
      <c r="BK300" s="28">
        <v>3</v>
      </c>
      <c r="BL300" s="28">
        <v>3</v>
      </c>
      <c r="BM300" s="28">
        <v>3</v>
      </c>
      <c r="BN300" s="28">
        <v>3</v>
      </c>
      <c r="BO300" s="28">
        <v>3</v>
      </c>
      <c r="BP300" s="28">
        <v>3</v>
      </c>
      <c r="BQ300" s="28">
        <v>3</v>
      </c>
      <c r="BR300" s="28">
        <v>3</v>
      </c>
      <c r="BS300" s="28">
        <v>3</v>
      </c>
      <c r="BT300" s="28">
        <v>3</v>
      </c>
      <c r="BU300" s="28">
        <v>3</v>
      </c>
      <c r="BV300" s="28">
        <v>3</v>
      </c>
      <c r="BW300" s="28">
        <v>3</v>
      </c>
      <c r="BX300" s="28">
        <v>3</v>
      </c>
      <c r="BY300" s="28">
        <v>3</v>
      </c>
      <c r="BZ300" s="28">
        <v>3</v>
      </c>
      <c r="CA300" s="28">
        <v>3</v>
      </c>
      <c r="CB300" s="28">
        <v>3.8</v>
      </c>
      <c r="CC300" s="28">
        <v>3</v>
      </c>
      <c r="CD300" s="28">
        <v>3</v>
      </c>
      <c r="CE300" s="28">
        <v>3</v>
      </c>
      <c r="CF300" s="28">
        <v>3</v>
      </c>
      <c r="CG300" s="28">
        <v>3</v>
      </c>
      <c r="CH300" s="28">
        <v>3</v>
      </c>
      <c r="CI300" s="28">
        <v>3</v>
      </c>
      <c r="CJ300" s="28">
        <v>3</v>
      </c>
      <c r="CK300" s="28">
        <v>3</v>
      </c>
      <c r="CL300" s="28">
        <v>3</v>
      </c>
      <c r="CM300" s="28">
        <v>3</v>
      </c>
      <c r="CN300" s="28">
        <v>3</v>
      </c>
      <c r="CO300" s="28">
        <v>3</v>
      </c>
      <c r="CP300" s="28">
        <v>3</v>
      </c>
      <c r="CQ300" s="28">
        <v>3</v>
      </c>
      <c r="CR300" s="28">
        <v>3</v>
      </c>
      <c r="CS300" s="28">
        <v>3</v>
      </c>
      <c r="CT300" s="28">
        <v>3</v>
      </c>
      <c r="CU300" s="28">
        <v>3</v>
      </c>
      <c r="CV300" s="28">
        <v>3</v>
      </c>
      <c r="CW300" s="28">
        <v>3</v>
      </c>
      <c r="CX300" s="28">
        <v>3</v>
      </c>
      <c r="CY300" s="28">
        <v>3</v>
      </c>
      <c r="CZ300" s="28">
        <v>3</v>
      </c>
      <c r="DA300" s="28">
        <v>3</v>
      </c>
      <c r="DB300" s="28">
        <v>3</v>
      </c>
      <c r="DC300" s="28">
        <v>3</v>
      </c>
      <c r="DD300" s="28">
        <v>3</v>
      </c>
      <c r="DE300" s="28">
        <v>3</v>
      </c>
      <c r="DF300" s="28">
        <v>3</v>
      </c>
      <c r="DG300" s="28">
        <v>3</v>
      </c>
      <c r="DH300" s="28">
        <v>3</v>
      </c>
      <c r="DI300" s="28">
        <v>3</v>
      </c>
      <c r="DJ300" s="28">
        <v>3</v>
      </c>
      <c r="DK300" s="28">
        <v>3</v>
      </c>
      <c r="DL300" s="28">
        <v>3</v>
      </c>
      <c r="DM300" s="28">
        <v>3</v>
      </c>
      <c r="DN300" s="28">
        <v>3</v>
      </c>
      <c r="DO300" s="28">
        <v>3</v>
      </c>
      <c r="DP300" s="28">
        <v>3</v>
      </c>
      <c r="DQ300" s="28">
        <v>3</v>
      </c>
      <c r="DR300" s="28">
        <v>3</v>
      </c>
      <c r="DS300" s="28">
        <v>3</v>
      </c>
      <c r="DT300" s="28">
        <v>3</v>
      </c>
      <c r="DU300" s="28">
        <v>3</v>
      </c>
      <c r="DV300" s="28">
        <v>3</v>
      </c>
      <c r="DW300" s="28">
        <v>3</v>
      </c>
      <c r="DX300" s="28">
        <v>3</v>
      </c>
      <c r="DY300" s="28">
        <v>3</v>
      </c>
      <c r="DZ300" s="28">
        <v>3</v>
      </c>
      <c r="EA300" s="28">
        <v>3</v>
      </c>
      <c r="EB300" s="28">
        <v>3</v>
      </c>
      <c r="EC300" s="28">
        <v>3</v>
      </c>
      <c r="ED300" s="28">
        <v>3</v>
      </c>
      <c r="EE300" s="28">
        <v>3</v>
      </c>
      <c r="EF300" s="28">
        <v>3</v>
      </c>
      <c r="EG300" s="28">
        <v>3</v>
      </c>
      <c r="EH300" s="28">
        <v>3</v>
      </c>
      <c r="EI300" s="28">
        <v>4</v>
      </c>
      <c r="EJ300" s="28">
        <v>3</v>
      </c>
      <c r="EK300" s="28">
        <v>3</v>
      </c>
      <c r="EL300" s="61">
        <f t="shared" si="89"/>
        <v>418.8</v>
      </c>
      <c r="EM300" s="65">
        <f t="shared" si="86"/>
        <v>31.8</v>
      </c>
      <c r="EN300" s="50"/>
    </row>
    <row r="301" spans="1:144" s="11" customFormat="1" ht="18">
      <c r="A301" s="37" t="s">
        <v>821</v>
      </c>
      <c r="B301" s="22" t="s">
        <v>460</v>
      </c>
      <c r="C301" s="23" t="s">
        <v>282</v>
      </c>
      <c r="D301" s="28"/>
      <c r="E301" s="63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64"/>
      <c r="DU301" s="64"/>
      <c r="DV301" s="64"/>
      <c r="DW301" s="64"/>
      <c r="DX301" s="64"/>
      <c r="DY301" s="64"/>
      <c r="DZ301" s="64"/>
      <c r="EA301" s="64"/>
      <c r="EB301" s="64"/>
      <c r="EC301" s="64"/>
      <c r="ED301" s="64"/>
      <c r="EE301" s="64"/>
      <c r="EF301" s="64"/>
      <c r="EG301" s="64"/>
      <c r="EH301" s="64"/>
      <c r="EI301" s="64"/>
      <c r="EJ301" s="64"/>
      <c r="EK301" s="34"/>
      <c r="EL301" s="61">
        <f t="shared" si="89"/>
        <v>0</v>
      </c>
      <c r="EM301" s="65">
        <f t="shared" si="86"/>
        <v>0</v>
      </c>
      <c r="EN301" s="50"/>
    </row>
    <row r="302" spans="1:144" s="11" customFormat="1" ht="18">
      <c r="A302" s="37" t="s">
        <v>822</v>
      </c>
      <c r="B302" s="22" t="s">
        <v>461</v>
      </c>
      <c r="C302" s="23" t="s">
        <v>264</v>
      </c>
      <c r="D302" s="28"/>
      <c r="E302" s="63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64"/>
      <c r="DU302" s="64"/>
      <c r="DV302" s="64"/>
      <c r="DW302" s="64"/>
      <c r="DX302" s="64"/>
      <c r="DY302" s="64"/>
      <c r="DZ302" s="64"/>
      <c r="EA302" s="64"/>
      <c r="EB302" s="64"/>
      <c r="EC302" s="64"/>
      <c r="ED302" s="64"/>
      <c r="EE302" s="64"/>
      <c r="EF302" s="64"/>
      <c r="EG302" s="64"/>
      <c r="EH302" s="64"/>
      <c r="EI302" s="64"/>
      <c r="EJ302" s="64"/>
      <c r="EK302" s="34"/>
      <c r="EL302" s="61">
        <f t="shared" si="89"/>
        <v>0</v>
      </c>
      <c r="EM302" s="65">
        <f t="shared" si="86"/>
        <v>0</v>
      </c>
      <c r="EN302" s="50"/>
    </row>
    <row r="303" spans="1:144" s="11" customFormat="1" ht="18">
      <c r="A303" s="37" t="s">
        <v>823</v>
      </c>
      <c r="B303" s="22" t="s">
        <v>462</v>
      </c>
      <c r="C303" s="23" t="s">
        <v>258</v>
      </c>
      <c r="D303" s="28"/>
      <c r="E303" s="63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64"/>
      <c r="DU303" s="64"/>
      <c r="DV303" s="64"/>
      <c r="DW303" s="64"/>
      <c r="DX303" s="64"/>
      <c r="DY303" s="64"/>
      <c r="DZ303" s="64"/>
      <c r="EA303" s="64"/>
      <c r="EB303" s="64"/>
      <c r="EC303" s="64"/>
      <c r="ED303" s="64"/>
      <c r="EE303" s="64"/>
      <c r="EF303" s="64"/>
      <c r="EG303" s="64"/>
      <c r="EH303" s="64"/>
      <c r="EI303" s="64"/>
      <c r="EJ303" s="64"/>
      <c r="EK303" s="34"/>
      <c r="EL303" s="61">
        <f t="shared" si="89"/>
        <v>0</v>
      </c>
      <c r="EM303" s="65">
        <f t="shared" si="86"/>
        <v>0</v>
      </c>
      <c r="EN303" s="50"/>
    </row>
    <row r="304" spans="1:144" s="11" customFormat="1" ht="18">
      <c r="A304" s="37" t="s">
        <v>824</v>
      </c>
      <c r="B304" s="22" t="s">
        <v>463</v>
      </c>
      <c r="C304" s="23" t="s">
        <v>278</v>
      </c>
      <c r="D304" s="28"/>
      <c r="E304" s="63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64"/>
      <c r="DU304" s="64"/>
      <c r="DV304" s="64"/>
      <c r="DW304" s="64"/>
      <c r="DX304" s="64"/>
      <c r="DY304" s="64"/>
      <c r="DZ304" s="64"/>
      <c r="EA304" s="64"/>
      <c r="EB304" s="64"/>
      <c r="EC304" s="64"/>
      <c r="ED304" s="64"/>
      <c r="EE304" s="64"/>
      <c r="EF304" s="64"/>
      <c r="EG304" s="64"/>
      <c r="EH304" s="64"/>
      <c r="EI304" s="64"/>
      <c r="EJ304" s="64"/>
      <c r="EK304" s="34"/>
      <c r="EL304" s="61">
        <f t="shared" si="89"/>
        <v>0</v>
      </c>
      <c r="EM304" s="65">
        <f t="shared" si="86"/>
        <v>0</v>
      </c>
      <c r="EN304" s="50"/>
    </row>
    <row r="305" spans="1:144" s="11" customFormat="1" ht="18">
      <c r="A305" s="37" t="s">
        <v>825</v>
      </c>
      <c r="B305" s="22" t="s">
        <v>464</v>
      </c>
      <c r="C305" s="23" t="s">
        <v>264</v>
      </c>
      <c r="D305" s="28"/>
      <c r="E305" s="63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64"/>
      <c r="DU305" s="64"/>
      <c r="DV305" s="64"/>
      <c r="DW305" s="64"/>
      <c r="DX305" s="64"/>
      <c r="DY305" s="64"/>
      <c r="DZ305" s="64"/>
      <c r="EA305" s="64"/>
      <c r="EB305" s="64"/>
      <c r="EC305" s="64"/>
      <c r="ED305" s="64"/>
      <c r="EE305" s="64"/>
      <c r="EF305" s="64"/>
      <c r="EG305" s="64"/>
      <c r="EH305" s="64"/>
      <c r="EI305" s="64"/>
      <c r="EJ305" s="64"/>
      <c r="EK305" s="34"/>
      <c r="EL305" s="61">
        <f t="shared" si="89"/>
        <v>0</v>
      </c>
      <c r="EM305" s="65">
        <f t="shared" si="86"/>
        <v>0</v>
      </c>
      <c r="EN305" s="50"/>
    </row>
    <row r="306" spans="1:144" s="11" customFormat="1" ht="18">
      <c r="A306" s="37" t="s">
        <v>826</v>
      </c>
      <c r="B306" s="22" t="s">
        <v>465</v>
      </c>
      <c r="C306" s="23" t="s">
        <v>352</v>
      </c>
      <c r="D306" s="28"/>
      <c r="E306" s="63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33"/>
      <c r="DU306" s="33"/>
      <c r="DV306" s="33"/>
      <c r="DW306" s="33"/>
      <c r="DX306" s="33"/>
      <c r="DY306" s="33"/>
      <c r="DZ306" s="33"/>
      <c r="EA306" s="33"/>
      <c r="EB306" s="33"/>
      <c r="EC306" s="33"/>
      <c r="ED306" s="33"/>
      <c r="EE306" s="33"/>
      <c r="EF306" s="33"/>
      <c r="EG306" s="33"/>
      <c r="EH306" s="33"/>
      <c r="EI306" s="33"/>
      <c r="EJ306" s="33"/>
      <c r="EK306" s="34"/>
      <c r="EL306" s="61">
        <f t="shared" si="89"/>
        <v>0</v>
      </c>
      <c r="EM306" s="65">
        <f t="shared" si="86"/>
        <v>0</v>
      </c>
      <c r="EN306" s="50"/>
    </row>
    <row r="307" spans="1:144" s="11" customFormat="1" ht="18">
      <c r="A307" s="37" t="s">
        <v>827</v>
      </c>
      <c r="B307" s="22" t="s">
        <v>466</v>
      </c>
      <c r="C307" s="23" t="s">
        <v>352</v>
      </c>
      <c r="D307" s="28"/>
      <c r="E307" s="63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64"/>
      <c r="DU307" s="64"/>
      <c r="DV307" s="64"/>
      <c r="DW307" s="81"/>
      <c r="DX307" s="81"/>
      <c r="DY307" s="81"/>
      <c r="DZ307" s="64"/>
      <c r="EA307" s="64"/>
      <c r="EB307" s="64"/>
      <c r="EC307" s="64"/>
      <c r="ED307" s="64"/>
      <c r="EE307" s="64"/>
      <c r="EF307" s="64"/>
      <c r="EG307" s="64"/>
      <c r="EH307" s="64"/>
      <c r="EI307" s="64"/>
      <c r="EJ307" s="64"/>
      <c r="EK307" s="34"/>
      <c r="EL307" s="61">
        <f t="shared" si="89"/>
        <v>0</v>
      </c>
      <c r="EM307" s="65">
        <f t="shared" si="86"/>
        <v>0</v>
      </c>
      <c r="EN307" s="50"/>
    </row>
    <row r="308" spans="1:144" s="11" customFormat="1" ht="18">
      <c r="A308" s="37" t="s">
        <v>828</v>
      </c>
      <c r="B308" s="83" t="s">
        <v>594</v>
      </c>
      <c r="C308" s="23"/>
      <c r="D308" s="28"/>
      <c r="E308" s="63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64"/>
      <c r="DU308" s="64"/>
      <c r="DV308" s="64"/>
      <c r="DW308" s="81"/>
      <c r="DX308" s="81"/>
      <c r="DY308" s="81"/>
      <c r="DZ308" s="64"/>
      <c r="EA308" s="64"/>
      <c r="EB308" s="64"/>
      <c r="EC308" s="64"/>
      <c r="ED308" s="64"/>
      <c r="EE308" s="64"/>
      <c r="EF308" s="64"/>
      <c r="EG308" s="64"/>
      <c r="EH308" s="64"/>
      <c r="EI308" s="64"/>
      <c r="EJ308" s="64"/>
      <c r="EK308" s="34"/>
      <c r="EL308" s="61">
        <f t="shared" si="89"/>
        <v>0</v>
      </c>
      <c r="EM308" s="65">
        <f t="shared" si="86"/>
        <v>0</v>
      </c>
      <c r="EN308" s="50"/>
    </row>
    <row r="309" spans="1:144" s="15" customFormat="1" ht="18">
      <c r="A309" s="37" t="s">
        <v>829</v>
      </c>
      <c r="B309" s="101" t="s">
        <v>467</v>
      </c>
      <c r="C309" s="23" t="s">
        <v>375</v>
      </c>
      <c r="D309" s="154">
        <v>1</v>
      </c>
      <c r="E309" s="154">
        <v>2</v>
      </c>
      <c r="F309" s="154">
        <v>8</v>
      </c>
      <c r="G309" s="154">
        <v>6</v>
      </c>
      <c r="H309" s="154">
        <v>3</v>
      </c>
      <c r="I309" s="154">
        <v>7</v>
      </c>
      <c r="J309" s="154">
        <v>6</v>
      </c>
      <c r="K309" s="154">
        <v>3</v>
      </c>
      <c r="L309" s="154">
        <v>6</v>
      </c>
      <c r="M309" s="154">
        <v>7</v>
      </c>
      <c r="N309" s="154">
        <v>1</v>
      </c>
      <c r="O309" s="154">
        <v>1</v>
      </c>
      <c r="P309" s="154">
        <v>1</v>
      </c>
      <c r="Q309" s="154">
        <v>1</v>
      </c>
      <c r="R309" s="154">
        <v>1</v>
      </c>
      <c r="S309" s="154">
        <v>1</v>
      </c>
      <c r="T309" s="154">
        <v>1</v>
      </c>
      <c r="U309" s="154">
        <v>1</v>
      </c>
      <c r="V309" s="154">
        <v>1</v>
      </c>
      <c r="W309" s="154">
        <v>1</v>
      </c>
      <c r="X309" s="154">
        <v>1</v>
      </c>
      <c r="Y309" s="154">
        <v>2</v>
      </c>
      <c r="Z309" s="154">
        <v>2</v>
      </c>
      <c r="AA309" s="154">
        <v>1</v>
      </c>
      <c r="AB309" s="154">
        <v>1</v>
      </c>
      <c r="AC309" s="154">
        <v>1</v>
      </c>
      <c r="AD309" s="154">
        <v>1</v>
      </c>
      <c r="AE309" s="154">
        <v>2</v>
      </c>
      <c r="AF309" s="154">
        <v>1</v>
      </c>
      <c r="AG309" s="154">
        <v>1</v>
      </c>
      <c r="AH309" s="154">
        <v>1</v>
      </c>
      <c r="AI309" s="154">
        <v>2</v>
      </c>
      <c r="AJ309" s="154">
        <v>1</v>
      </c>
      <c r="AK309" s="154">
        <v>1</v>
      </c>
      <c r="AL309" s="154">
        <v>1</v>
      </c>
      <c r="AM309" s="154">
        <v>1</v>
      </c>
      <c r="AN309" s="154">
        <v>1</v>
      </c>
      <c r="AO309" s="154">
        <v>1</v>
      </c>
      <c r="AP309" s="154">
        <v>1</v>
      </c>
      <c r="AQ309" s="154">
        <v>1</v>
      </c>
      <c r="AR309" s="154">
        <v>1</v>
      </c>
      <c r="AS309" s="154">
        <v>1</v>
      </c>
      <c r="AT309" s="154">
        <v>1</v>
      </c>
      <c r="AU309" s="154">
        <v>1</v>
      </c>
      <c r="AV309" s="154">
        <v>1</v>
      </c>
      <c r="AW309" s="154">
        <v>1</v>
      </c>
      <c r="AX309" s="154">
        <v>1</v>
      </c>
      <c r="AY309" s="154">
        <v>1</v>
      </c>
      <c r="AZ309" s="154">
        <v>1</v>
      </c>
      <c r="BA309" s="154">
        <v>1</v>
      </c>
      <c r="BB309" s="154">
        <v>1</v>
      </c>
      <c r="BC309" s="154">
        <v>1</v>
      </c>
      <c r="BD309" s="154">
        <v>1</v>
      </c>
      <c r="BE309" s="154">
        <v>1</v>
      </c>
      <c r="BF309" s="154">
        <v>1</v>
      </c>
      <c r="BG309" s="154">
        <v>1</v>
      </c>
      <c r="BH309" s="154">
        <v>1</v>
      </c>
      <c r="BI309" s="154">
        <v>2</v>
      </c>
      <c r="BJ309" s="154">
        <v>1</v>
      </c>
      <c r="BK309" s="154">
        <v>2</v>
      </c>
      <c r="BL309" s="154">
        <v>1</v>
      </c>
      <c r="BM309" s="154">
        <v>1</v>
      </c>
      <c r="BN309" s="154">
        <v>1</v>
      </c>
      <c r="BO309" s="154">
        <v>1</v>
      </c>
      <c r="BP309" s="154">
        <v>1</v>
      </c>
      <c r="BQ309" s="154">
        <v>1</v>
      </c>
      <c r="BR309" s="154">
        <v>1</v>
      </c>
      <c r="BS309" s="154">
        <v>1</v>
      </c>
      <c r="BT309" s="154">
        <v>1</v>
      </c>
      <c r="BU309" s="154">
        <v>1</v>
      </c>
      <c r="BV309" s="154">
        <v>1</v>
      </c>
      <c r="BW309" s="154">
        <v>1</v>
      </c>
      <c r="BX309" s="154">
        <v>1</v>
      </c>
      <c r="BY309" s="154"/>
      <c r="BZ309" s="154">
        <v>1</v>
      </c>
      <c r="CA309" s="154"/>
      <c r="CB309" s="154">
        <v>1</v>
      </c>
      <c r="CC309" s="154">
        <v>1</v>
      </c>
      <c r="CD309" s="154">
        <v>1</v>
      </c>
      <c r="CE309" s="154">
        <v>1</v>
      </c>
      <c r="CF309" s="154">
        <v>1</v>
      </c>
      <c r="CG309" s="154">
        <v>1</v>
      </c>
      <c r="CH309" s="154"/>
      <c r="CI309" s="154">
        <v>1</v>
      </c>
      <c r="CJ309" s="154">
        <v>1</v>
      </c>
      <c r="CK309" s="154">
        <v>1</v>
      </c>
      <c r="CL309" s="154">
        <v>2</v>
      </c>
      <c r="CM309" s="154">
        <v>1</v>
      </c>
      <c r="CN309" s="154">
        <v>1</v>
      </c>
      <c r="CO309" s="154">
        <v>1</v>
      </c>
      <c r="CP309" s="154">
        <v>1</v>
      </c>
      <c r="CQ309" s="154">
        <v>1</v>
      </c>
      <c r="CR309" s="154">
        <v>1</v>
      </c>
      <c r="CS309" s="154">
        <v>1</v>
      </c>
      <c r="CT309" s="154">
        <v>1</v>
      </c>
      <c r="CU309" s="154">
        <v>1</v>
      </c>
      <c r="CV309" s="154"/>
      <c r="CW309" s="154">
        <v>1</v>
      </c>
      <c r="CX309" s="154">
        <v>1</v>
      </c>
      <c r="CY309" s="154">
        <v>1</v>
      </c>
      <c r="CZ309" s="154">
        <v>1</v>
      </c>
      <c r="DA309" s="154">
        <v>1</v>
      </c>
      <c r="DB309" s="154">
        <v>1</v>
      </c>
      <c r="DC309" s="154">
        <v>1</v>
      </c>
      <c r="DD309" s="154">
        <v>1</v>
      </c>
      <c r="DE309" s="154">
        <v>1</v>
      </c>
      <c r="DF309" s="154">
        <v>1</v>
      </c>
      <c r="DG309" s="154">
        <v>1</v>
      </c>
      <c r="DH309" s="154">
        <v>1</v>
      </c>
      <c r="DI309" s="154">
        <v>1</v>
      </c>
      <c r="DJ309" s="154">
        <v>1</v>
      </c>
      <c r="DK309" s="154">
        <v>1</v>
      </c>
      <c r="DL309" s="154"/>
      <c r="DM309" s="154">
        <v>1</v>
      </c>
      <c r="DN309" s="154">
        <v>1</v>
      </c>
      <c r="DO309" s="154">
        <v>1</v>
      </c>
      <c r="DP309" s="154"/>
      <c r="DQ309" s="154">
        <v>1</v>
      </c>
      <c r="DR309" s="154">
        <v>1</v>
      </c>
      <c r="DS309" s="154">
        <v>1</v>
      </c>
      <c r="DT309" s="154">
        <v>1</v>
      </c>
      <c r="DU309" s="154">
        <v>1</v>
      </c>
      <c r="DV309" s="154">
        <v>1</v>
      </c>
      <c r="DW309" s="154">
        <v>1</v>
      </c>
      <c r="DX309" s="154">
        <v>1</v>
      </c>
      <c r="DY309" s="154">
        <v>1</v>
      </c>
      <c r="DZ309" s="154">
        <v>1</v>
      </c>
      <c r="EA309" s="154">
        <v>1</v>
      </c>
      <c r="EB309" s="154"/>
      <c r="EC309" s="154">
        <v>1</v>
      </c>
      <c r="ED309" s="64"/>
      <c r="EE309" s="153">
        <v>1</v>
      </c>
      <c r="EF309" s="153">
        <v>1</v>
      </c>
      <c r="EG309" s="153">
        <v>1</v>
      </c>
      <c r="EH309" s="153">
        <v>1</v>
      </c>
      <c r="EI309" s="153">
        <v>1</v>
      </c>
      <c r="EJ309" s="153">
        <v>1</v>
      </c>
      <c r="EK309" s="153">
        <v>1</v>
      </c>
      <c r="EL309" s="61">
        <f t="shared" si="89"/>
        <v>176</v>
      </c>
      <c r="EM309" s="65">
        <f t="shared" si="86"/>
        <v>19</v>
      </c>
      <c r="EN309" s="44"/>
    </row>
    <row r="310" spans="1:144" s="11" customFormat="1" ht="18">
      <c r="A310" s="37" t="s">
        <v>830</v>
      </c>
      <c r="B310" s="124" t="s">
        <v>468</v>
      </c>
      <c r="C310" s="23" t="s">
        <v>375</v>
      </c>
      <c r="D310" s="154">
        <v>1</v>
      </c>
      <c r="E310" s="154">
        <v>1</v>
      </c>
      <c r="F310" s="154"/>
      <c r="G310" s="154">
        <v>5</v>
      </c>
      <c r="H310" s="154">
        <v>1</v>
      </c>
      <c r="I310" s="154">
        <v>7</v>
      </c>
      <c r="J310" s="154">
        <v>6</v>
      </c>
      <c r="K310" s="154">
        <v>3</v>
      </c>
      <c r="L310" s="154">
        <v>4</v>
      </c>
      <c r="M310" s="154">
        <v>7</v>
      </c>
      <c r="N310" s="154">
        <v>1</v>
      </c>
      <c r="O310" s="154">
        <v>1</v>
      </c>
      <c r="P310" s="154">
        <v>1</v>
      </c>
      <c r="Q310" s="154">
        <v>2</v>
      </c>
      <c r="R310" s="154">
        <v>1</v>
      </c>
      <c r="S310" s="154">
        <v>1</v>
      </c>
      <c r="T310" s="154"/>
      <c r="U310" s="154">
        <v>1</v>
      </c>
      <c r="V310" s="154">
        <v>1</v>
      </c>
      <c r="W310" s="154">
        <v>1</v>
      </c>
      <c r="X310" s="154">
        <v>1</v>
      </c>
      <c r="Y310" s="154">
        <v>3</v>
      </c>
      <c r="Z310" s="154"/>
      <c r="AA310" s="154"/>
      <c r="AB310" s="154"/>
      <c r="AC310" s="154"/>
      <c r="AD310" s="154"/>
      <c r="AE310" s="154"/>
      <c r="AF310" s="154"/>
      <c r="AG310" s="154"/>
      <c r="AH310" s="154"/>
      <c r="AI310" s="154">
        <v>1</v>
      </c>
      <c r="AJ310" s="154"/>
      <c r="AK310" s="154">
        <v>1</v>
      </c>
      <c r="AL310" s="154">
        <v>1</v>
      </c>
      <c r="AM310" s="154">
        <v>1</v>
      </c>
      <c r="AN310" s="154">
        <v>1</v>
      </c>
      <c r="AO310" s="154">
        <v>1</v>
      </c>
      <c r="AP310" s="154">
        <v>1</v>
      </c>
      <c r="AQ310" s="154">
        <v>1</v>
      </c>
      <c r="AR310" s="154">
        <v>1</v>
      </c>
      <c r="AS310" s="154">
        <v>1</v>
      </c>
      <c r="AT310" s="154">
        <v>1</v>
      </c>
      <c r="AU310" s="154">
        <v>1</v>
      </c>
      <c r="AV310" s="154">
        <v>1</v>
      </c>
      <c r="AW310" s="154">
        <v>1</v>
      </c>
      <c r="AX310" s="154">
        <v>1</v>
      </c>
      <c r="AY310" s="154">
        <v>1</v>
      </c>
      <c r="AZ310" s="154">
        <v>1</v>
      </c>
      <c r="BA310" s="154">
        <v>1</v>
      </c>
      <c r="BB310" s="154">
        <v>1</v>
      </c>
      <c r="BC310" s="154">
        <v>1</v>
      </c>
      <c r="BD310" s="154">
        <v>1</v>
      </c>
      <c r="BE310" s="154">
        <v>1</v>
      </c>
      <c r="BF310" s="154">
        <v>1</v>
      </c>
      <c r="BG310" s="154">
        <v>1</v>
      </c>
      <c r="BH310" s="154">
        <v>1</v>
      </c>
      <c r="BI310" s="154"/>
      <c r="BJ310" s="154">
        <v>1</v>
      </c>
      <c r="BK310" s="154">
        <v>2</v>
      </c>
      <c r="BL310" s="154">
        <v>1</v>
      </c>
      <c r="BM310" s="154">
        <v>1</v>
      </c>
      <c r="BN310" s="154">
        <v>1</v>
      </c>
      <c r="BO310" s="154">
        <v>1</v>
      </c>
      <c r="BP310" s="154">
        <v>1</v>
      </c>
      <c r="BQ310" s="154">
        <v>1</v>
      </c>
      <c r="BR310" s="154">
        <v>2</v>
      </c>
      <c r="BS310" s="154">
        <v>1</v>
      </c>
      <c r="BT310" s="154">
        <v>1</v>
      </c>
      <c r="BU310" s="154"/>
      <c r="BV310" s="154">
        <v>1</v>
      </c>
      <c r="BW310" s="154">
        <v>1</v>
      </c>
      <c r="BX310" s="154">
        <v>1</v>
      </c>
      <c r="BY310" s="154"/>
      <c r="BZ310" s="154"/>
      <c r="CA310" s="154"/>
      <c r="CB310" s="154"/>
      <c r="CC310" s="154">
        <v>1</v>
      </c>
      <c r="CD310" s="154"/>
      <c r="CE310" s="154">
        <v>1</v>
      </c>
      <c r="CF310" s="154">
        <v>1</v>
      </c>
      <c r="CG310" s="154"/>
      <c r="CH310" s="154"/>
      <c r="CI310" s="154">
        <v>1</v>
      </c>
      <c r="CJ310" s="154">
        <v>1</v>
      </c>
      <c r="CK310" s="154">
        <v>1</v>
      </c>
      <c r="CL310" s="154">
        <v>2</v>
      </c>
      <c r="CM310" s="154"/>
      <c r="CN310" s="154"/>
      <c r="CO310" s="154"/>
      <c r="CP310" s="154"/>
      <c r="CQ310" s="154"/>
      <c r="CR310" s="154"/>
      <c r="CS310" s="154">
        <v>1</v>
      </c>
      <c r="CT310" s="154"/>
      <c r="CU310" s="154">
        <v>1</v>
      </c>
      <c r="CV310" s="154"/>
      <c r="CW310" s="154">
        <v>1</v>
      </c>
      <c r="CX310" s="154">
        <v>1</v>
      </c>
      <c r="CY310" s="154"/>
      <c r="CZ310" s="154">
        <v>1</v>
      </c>
      <c r="DA310" s="154"/>
      <c r="DB310" s="154"/>
      <c r="DC310" s="154">
        <v>1</v>
      </c>
      <c r="DD310" s="154">
        <v>1</v>
      </c>
      <c r="DE310" s="154">
        <v>1</v>
      </c>
      <c r="DF310" s="154">
        <v>1</v>
      </c>
      <c r="DG310" s="154"/>
      <c r="DH310" s="154">
        <v>1</v>
      </c>
      <c r="DI310" s="154"/>
      <c r="DJ310" s="154"/>
      <c r="DK310" s="154">
        <v>1</v>
      </c>
      <c r="DL310" s="154"/>
      <c r="DM310" s="154">
        <v>1</v>
      </c>
      <c r="DN310" s="154"/>
      <c r="DO310" s="154"/>
      <c r="DP310" s="154"/>
      <c r="DQ310" s="154">
        <v>1</v>
      </c>
      <c r="DR310" s="154">
        <v>1</v>
      </c>
      <c r="DS310" s="154">
        <v>1</v>
      </c>
      <c r="DT310" s="154"/>
      <c r="DU310" s="154">
        <v>1</v>
      </c>
      <c r="DV310" s="154">
        <v>1</v>
      </c>
      <c r="DW310" s="154">
        <v>1</v>
      </c>
      <c r="DX310" s="154">
        <v>1</v>
      </c>
      <c r="DY310" s="154">
        <v>1</v>
      </c>
      <c r="DZ310" s="154">
        <v>1</v>
      </c>
      <c r="EA310" s="154">
        <v>1</v>
      </c>
      <c r="EB310" s="154"/>
      <c r="EC310" s="154"/>
      <c r="ED310" s="64"/>
      <c r="EE310" s="153"/>
      <c r="EF310" s="153"/>
      <c r="EG310" s="153"/>
      <c r="EH310" s="153">
        <v>1</v>
      </c>
      <c r="EI310" s="153">
        <v>1</v>
      </c>
      <c r="EJ310" s="153">
        <v>1</v>
      </c>
      <c r="EK310" s="153">
        <v>1</v>
      </c>
      <c r="EL310" s="61">
        <f t="shared" si="89"/>
        <v>124</v>
      </c>
      <c r="EM310" s="65">
        <f t="shared" si="86"/>
        <v>7</v>
      </c>
      <c r="EN310" s="50"/>
    </row>
    <row r="311" spans="1:144" s="11" customFormat="1" ht="18">
      <c r="A311" s="37" t="s">
        <v>831</v>
      </c>
      <c r="B311" s="119" t="s">
        <v>476</v>
      </c>
      <c r="C311" s="23" t="s">
        <v>375</v>
      </c>
      <c r="D311" s="154"/>
      <c r="E311" s="154"/>
      <c r="F311" s="154"/>
      <c r="G311" s="154"/>
      <c r="H311" s="154"/>
      <c r="I311" s="154"/>
      <c r="J311" s="154"/>
      <c r="K311" s="154"/>
      <c r="L311" s="154"/>
      <c r="M311" s="154"/>
      <c r="N311" s="154">
        <v>1</v>
      </c>
      <c r="O311" s="154"/>
      <c r="P311" s="154"/>
      <c r="Q311" s="154"/>
      <c r="R311" s="154"/>
      <c r="S311" s="154"/>
      <c r="T311" s="154"/>
      <c r="U311" s="154"/>
      <c r="V311" s="154">
        <v>1</v>
      </c>
      <c r="W311" s="154">
        <v>1</v>
      </c>
      <c r="X311" s="154">
        <v>1</v>
      </c>
      <c r="Y311" s="154"/>
      <c r="Z311" s="154"/>
      <c r="AA311" s="154"/>
      <c r="AB311" s="154"/>
      <c r="AC311" s="154"/>
      <c r="AD311" s="154"/>
      <c r="AE311" s="154"/>
      <c r="AF311" s="154"/>
      <c r="AG311" s="154"/>
      <c r="AH311" s="154"/>
      <c r="AI311" s="154"/>
      <c r="AJ311" s="154"/>
      <c r="AK311" s="154"/>
      <c r="AL311" s="154"/>
      <c r="AM311" s="154"/>
      <c r="AN311" s="154"/>
      <c r="AO311" s="154"/>
      <c r="AP311" s="154"/>
      <c r="AQ311" s="154"/>
      <c r="AR311" s="154"/>
      <c r="AS311" s="154"/>
      <c r="AT311" s="154"/>
      <c r="AU311" s="154"/>
      <c r="AV311" s="154"/>
      <c r="AW311" s="154"/>
      <c r="AX311" s="154"/>
      <c r="AY311" s="154"/>
      <c r="AZ311" s="154"/>
      <c r="BA311" s="154"/>
      <c r="BB311" s="154"/>
      <c r="BC311" s="154"/>
      <c r="BD311" s="154"/>
      <c r="BE311" s="154"/>
      <c r="BF311" s="154"/>
      <c r="BG311" s="154"/>
      <c r="BH311" s="154"/>
      <c r="BI311" s="154"/>
      <c r="BJ311" s="154"/>
      <c r="BK311" s="154"/>
      <c r="BL311" s="154"/>
      <c r="BM311" s="154"/>
      <c r="BN311" s="154"/>
      <c r="BO311" s="154"/>
      <c r="BP311" s="154"/>
      <c r="BQ311" s="154"/>
      <c r="BR311" s="154"/>
      <c r="BS311" s="154"/>
      <c r="BT311" s="154"/>
      <c r="BU311" s="154"/>
      <c r="BV311" s="154">
        <v>1</v>
      </c>
      <c r="BW311" s="154"/>
      <c r="BX311" s="154"/>
      <c r="BY311" s="154"/>
      <c r="BZ311" s="154"/>
      <c r="CA311" s="154"/>
      <c r="CB311" s="154"/>
      <c r="CC311" s="154"/>
      <c r="CD311" s="154"/>
      <c r="CE311" s="154"/>
      <c r="CF311" s="154"/>
      <c r="CG311" s="154"/>
      <c r="CH311" s="154"/>
      <c r="CI311" s="154"/>
      <c r="CJ311" s="154"/>
      <c r="CK311" s="154"/>
      <c r="CL311" s="154"/>
      <c r="CM311" s="154"/>
      <c r="CN311" s="154"/>
      <c r="CO311" s="154"/>
      <c r="CP311" s="154"/>
      <c r="CQ311" s="154"/>
      <c r="CR311" s="154"/>
      <c r="CS311" s="154"/>
      <c r="CT311" s="154">
        <v>1</v>
      </c>
      <c r="CU311" s="154"/>
      <c r="CV311" s="154"/>
      <c r="CW311" s="154"/>
      <c r="CX311" s="154"/>
      <c r="CY311" s="154"/>
      <c r="CZ311" s="154"/>
      <c r="DA311" s="154"/>
      <c r="DB311" s="154"/>
      <c r="DC311" s="154"/>
      <c r="DD311" s="154"/>
      <c r="DE311" s="154">
        <v>1</v>
      </c>
      <c r="DF311" s="154"/>
      <c r="DG311" s="154"/>
      <c r="DH311" s="154"/>
      <c r="DI311" s="154"/>
      <c r="DJ311" s="154"/>
      <c r="DK311" s="154"/>
      <c r="DL311" s="154"/>
      <c r="DM311" s="154"/>
      <c r="DN311" s="154"/>
      <c r="DO311" s="154">
        <v>1</v>
      </c>
      <c r="DP311" s="154"/>
      <c r="DQ311" s="154"/>
      <c r="DR311" s="154"/>
      <c r="DS311" s="154"/>
      <c r="DT311" s="154"/>
      <c r="DU311" s="154"/>
      <c r="DV311" s="154"/>
      <c r="DW311" s="154"/>
      <c r="DX311" s="154">
        <v>1</v>
      </c>
      <c r="DY311" s="154"/>
      <c r="DZ311" s="154"/>
      <c r="EA311" s="154"/>
      <c r="EB311" s="154"/>
      <c r="EC311" s="154"/>
      <c r="ED311" s="64"/>
      <c r="EE311" s="153"/>
      <c r="EF311" s="153"/>
      <c r="EG311" s="153"/>
      <c r="EH311" s="153"/>
      <c r="EI311" s="153"/>
      <c r="EJ311" s="153"/>
      <c r="EK311" s="153"/>
      <c r="EL311" s="61">
        <f t="shared" si="89"/>
        <v>9</v>
      </c>
      <c r="EM311" s="65">
        <f t="shared" si="86"/>
        <v>0</v>
      </c>
      <c r="EN311" s="50"/>
    </row>
    <row r="312" spans="1:144" s="11" customFormat="1" ht="18">
      <c r="A312" s="37" t="s">
        <v>832</v>
      </c>
      <c r="B312" s="22" t="s">
        <v>469</v>
      </c>
      <c r="C312" s="23" t="s">
        <v>470</v>
      </c>
      <c r="D312" s="28"/>
      <c r="E312" s="63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64"/>
      <c r="DU312" s="64"/>
      <c r="DV312" s="64"/>
      <c r="DW312" s="81"/>
      <c r="DX312" s="81"/>
      <c r="DY312" s="81"/>
      <c r="DZ312" s="64"/>
      <c r="EA312" s="64"/>
      <c r="EB312" s="64"/>
      <c r="EC312" s="64"/>
      <c r="ED312" s="64"/>
      <c r="EE312" s="64"/>
      <c r="EF312" s="64"/>
      <c r="EG312" s="64"/>
      <c r="EH312" s="64"/>
      <c r="EI312" s="64"/>
      <c r="EJ312" s="64"/>
      <c r="EK312" s="34"/>
      <c r="EL312" s="61">
        <f t="shared" si="89"/>
        <v>0</v>
      </c>
      <c r="EM312" s="65">
        <f t="shared" si="86"/>
        <v>0</v>
      </c>
      <c r="EN312" s="50"/>
    </row>
    <row r="313" spans="1:144" s="11" customFormat="1" ht="18">
      <c r="A313" s="37" t="s">
        <v>833</v>
      </c>
      <c r="B313" s="22" t="s">
        <v>471</v>
      </c>
      <c r="C313" s="23" t="s">
        <v>472</v>
      </c>
      <c r="D313" s="28"/>
      <c r="E313" s="63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64"/>
      <c r="DU313" s="64"/>
      <c r="DV313" s="64"/>
      <c r="DW313" s="81"/>
      <c r="DX313" s="81"/>
      <c r="DY313" s="81"/>
      <c r="DZ313" s="64"/>
      <c r="EA313" s="64"/>
      <c r="EB313" s="64"/>
      <c r="EC313" s="64"/>
      <c r="ED313" s="64"/>
      <c r="EE313" s="64"/>
      <c r="EF313" s="64"/>
      <c r="EG313" s="64"/>
      <c r="EH313" s="64"/>
      <c r="EI313" s="64"/>
      <c r="EJ313" s="64"/>
      <c r="EK313" s="34"/>
      <c r="EL313" s="61">
        <f t="shared" si="89"/>
        <v>0</v>
      </c>
      <c r="EM313" s="65">
        <f t="shared" si="86"/>
        <v>0</v>
      </c>
      <c r="EN313" s="50"/>
    </row>
    <row r="314" spans="1:144" s="11" customFormat="1" ht="18">
      <c r="A314" s="37" t="s">
        <v>834</v>
      </c>
      <c r="B314" s="22" t="s">
        <v>473</v>
      </c>
      <c r="C314" s="23" t="s">
        <v>411</v>
      </c>
      <c r="D314" s="28"/>
      <c r="E314" s="63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64"/>
      <c r="DU314" s="64"/>
      <c r="DV314" s="64"/>
      <c r="DW314" s="81"/>
      <c r="DX314" s="81"/>
      <c r="DY314" s="81"/>
      <c r="DZ314" s="64"/>
      <c r="EA314" s="64"/>
      <c r="EB314" s="64"/>
      <c r="EC314" s="64"/>
      <c r="ED314" s="64"/>
      <c r="EE314" s="64"/>
      <c r="EF314" s="64"/>
      <c r="EG314" s="64"/>
      <c r="EH314" s="64"/>
      <c r="EI314" s="64"/>
      <c r="EJ314" s="64"/>
      <c r="EK314" s="34"/>
      <c r="EL314" s="61">
        <f t="shared" si="89"/>
        <v>0</v>
      </c>
      <c r="EM314" s="65">
        <f t="shared" si="86"/>
        <v>0</v>
      </c>
      <c r="EN314" s="50"/>
    </row>
    <row r="315" spans="1:144" s="11" customFormat="1" ht="18">
      <c r="A315" s="37" t="s">
        <v>835</v>
      </c>
      <c r="B315" s="22" t="s">
        <v>474</v>
      </c>
      <c r="C315" s="23" t="s">
        <v>411</v>
      </c>
      <c r="D315" s="28"/>
      <c r="E315" s="63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64"/>
      <c r="DU315" s="64"/>
      <c r="DV315" s="64"/>
      <c r="DW315" s="81"/>
      <c r="DX315" s="81"/>
      <c r="DY315" s="81"/>
      <c r="DZ315" s="64"/>
      <c r="EA315" s="64"/>
      <c r="EB315" s="64"/>
      <c r="EC315" s="64"/>
      <c r="ED315" s="64"/>
      <c r="EE315" s="64"/>
      <c r="EF315" s="64"/>
      <c r="EG315" s="64"/>
      <c r="EH315" s="64"/>
      <c r="EI315" s="64"/>
      <c r="EJ315" s="64"/>
      <c r="EK315" s="34"/>
      <c r="EL315" s="61">
        <f t="shared" si="89"/>
        <v>0</v>
      </c>
      <c r="EM315" s="65">
        <f t="shared" si="86"/>
        <v>0</v>
      </c>
      <c r="EN315" s="50"/>
    </row>
    <row r="316" spans="1:144" s="11" customFormat="1" ht="18">
      <c r="A316" s="37" t="s">
        <v>836</v>
      </c>
      <c r="B316" s="22" t="s">
        <v>475</v>
      </c>
      <c r="C316" s="23" t="s">
        <v>258</v>
      </c>
      <c r="D316" s="28"/>
      <c r="E316" s="63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64"/>
      <c r="DU316" s="64"/>
      <c r="DV316" s="64"/>
      <c r="DW316" s="64"/>
      <c r="DX316" s="64"/>
      <c r="DY316" s="64"/>
      <c r="DZ316" s="64"/>
      <c r="EA316" s="64"/>
      <c r="EB316" s="64"/>
      <c r="EC316" s="64"/>
      <c r="ED316" s="64"/>
      <c r="EE316" s="64"/>
      <c r="EF316" s="64"/>
      <c r="EG316" s="64"/>
      <c r="EH316" s="64"/>
      <c r="EI316" s="64"/>
      <c r="EJ316" s="64"/>
      <c r="EK316" s="34"/>
      <c r="EL316" s="61">
        <f t="shared" si="89"/>
        <v>0</v>
      </c>
      <c r="EM316" s="65">
        <f t="shared" si="86"/>
        <v>0</v>
      </c>
      <c r="EN316" s="50"/>
    </row>
    <row r="317" spans="1:144" s="11" customFormat="1" ht="18">
      <c r="A317" s="37" t="s">
        <v>837</v>
      </c>
      <c r="B317" s="125" t="s">
        <v>480</v>
      </c>
      <c r="C317" s="23" t="s">
        <v>282</v>
      </c>
      <c r="D317" s="24"/>
      <c r="E317" s="60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34"/>
      <c r="DU317" s="34"/>
      <c r="DV317" s="34"/>
      <c r="DW317" s="34"/>
      <c r="DX317" s="34"/>
      <c r="DY317" s="34"/>
      <c r="DZ317" s="34"/>
      <c r="EA317" s="34"/>
      <c r="EB317" s="34"/>
      <c r="EC317" s="34"/>
      <c r="ED317" s="34"/>
      <c r="EE317" s="34"/>
      <c r="EF317" s="34"/>
      <c r="EG317" s="34"/>
      <c r="EH317" s="34"/>
      <c r="EI317" s="34"/>
      <c r="EJ317" s="34"/>
      <c r="EK317" s="34"/>
      <c r="EL317" s="61">
        <f t="shared" si="89"/>
        <v>0</v>
      </c>
      <c r="EM317" s="65">
        <f t="shared" si="86"/>
        <v>0</v>
      </c>
      <c r="EN317" s="50"/>
    </row>
    <row r="318" spans="1:144" s="11" customFormat="1" ht="18">
      <c r="A318" s="37" t="s">
        <v>838</v>
      </c>
      <c r="B318" s="94" t="s">
        <v>484</v>
      </c>
      <c r="C318" s="23" t="s">
        <v>278</v>
      </c>
      <c r="D318" s="24"/>
      <c r="E318" s="60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34"/>
      <c r="DU318" s="34"/>
      <c r="DV318" s="34"/>
      <c r="DW318" s="34"/>
      <c r="DX318" s="34"/>
      <c r="DY318" s="34"/>
      <c r="DZ318" s="34"/>
      <c r="EA318" s="34"/>
      <c r="EB318" s="34"/>
      <c r="EC318" s="34"/>
      <c r="ED318" s="34"/>
      <c r="EE318" s="34"/>
      <c r="EF318" s="34"/>
      <c r="EG318" s="34"/>
      <c r="EH318" s="34"/>
      <c r="EI318" s="34"/>
      <c r="EJ318" s="34"/>
      <c r="EK318" s="34"/>
      <c r="EL318" s="61">
        <f t="shared" si="89"/>
        <v>0</v>
      </c>
      <c r="EM318" s="65">
        <f t="shared" si="86"/>
        <v>0</v>
      </c>
      <c r="EN318" s="50"/>
    </row>
    <row r="319" spans="1:144" s="11" customFormat="1" ht="18">
      <c r="A319" s="37" t="s">
        <v>839</v>
      </c>
      <c r="B319" s="26" t="s">
        <v>486</v>
      </c>
      <c r="C319" s="62" t="s">
        <v>264</v>
      </c>
      <c r="D319" s="24"/>
      <c r="E319" s="60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34"/>
      <c r="DU319" s="34"/>
      <c r="DV319" s="34"/>
      <c r="DW319" s="34"/>
      <c r="DX319" s="34"/>
      <c r="DY319" s="34"/>
      <c r="DZ319" s="34"/>
      <c r="EA319" s="34"/>
      <c r="EB319" s="34"/>
      <c r="EC319" s="34"/>
      <c r="ED319" s="34"/>
      <c r="EE319" s="34"/>
      <c r="EF319" s="34"/>
      <c r="EG319" s="34"/>
      <c r="EH319" s="34"/>
      <c r="EI319" s="34"/>
      <c r="EJ319" s="34"/>
      <c r="EK319" s="34"/>
      <c r="EL319" s="61">
        <f t="shared" si="89"/>
        <v>0</v>
      </c>
      <c r="EM319" s="65">
        <f t="shared" si="86"/>
        <v>0</v>
      </c>
      <c r="EN319" s="50"/>
    </row>
    <row r="320" spans="1:144" s="11" customFormat="1" ht="18">
      <c r="A320" s="37" t="s">
        <v>840</v>
      </c>
      <c r="B320" s="94" t="s">
        <v>487</v>
      </c>
      <c r="C320" s="95" t="s">
        <v>278</v>
      </c>
      <c r="D320" s="24"/>
      <c r="E320" s="60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34"/>
      <c r="DU320" s="34"/>
      <c r="DV320" s="34"/>
      <c r="DW320" s="34"/>
      <c r="DX320" s="34"/>
      <c r="DY320" s="34"/>
      <c r="DZ320" s="34"/>
      <c r="EA320" s="34"/>
      <c r="EB320" s="34"/>
      <c r="EC320" s="34"/>
      <c r="ED320" s="34"/>
      <c r="EE320" s="34"/>
      <c r="EF320" s="34"/>
      <c r="EG320" s="34"/>
      <c r="EH320" s="34"/>
      <c r="EI320" s="34"/>
      <c r="EJ320" s="34"/>
      <c r="EK320" s="34"/>
      <c r="EL320" s="61">
        <f t="shared" si="89"/>
        <v>0</v>
      </c>
      <c r="EM320" s="65">
        <f t="shared" si="86"/>
        <v>0</v>
      </c>
      <c r="EN320" s="50"/>
    </row>
    <row r="321" spans="1:144" s="11" customFormat="1" ht="18">
      <c r="A321" s="37" t="s">
        <v>841</v>
      </c>
      <c r="B321" s="94" t="s">
        <v>490</v>
      </c>
      <c r="C321" s="95" t="s">
        <v>278</v>
      </c>
      <c r="D321" s="24"/>
      <c r="E321" s="60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34"/>
      <c r="DU321" s="34"/>
      <c r="DV321" s="34"/>
      <c r="DW321" s="34"/>
      <c r="DX321" s="34"/>
      <c r="DY321" s="34"/>
      <c r="DZ321" s="34"/>
      <c r="EA321" s="34"/>
      <c r="EB321" s="34"/>
      <c r="EC321" s="34"/>
      <c r="ED321" s="34"/>
      <c r="EE321" s="34"/>
      <c r="EF321" s="34"/>
      <c r="EG321" s="34"/>
      <c r="EH321" s="34"/>
      <c r="EI321" s="34"/>
      <c r="EJ321" s="34"/>
      <c r="EK321" s="34"/>
      <c r="EL321" s="61">
        <f t="shared" si="89"/>
        <v>0</v>
      </c>
      <c r="EM321" s="65">
        <f t="shared" si="86"/>
        <v>0</v>
      </c>
      <c r="EN321" s="50"/>
    </row>
    <row r="322" spans="1:143" s="20" customFormat="1" ht="18">
      <c r="A322" s="126">
        <v>34</v>
      </c>
      <c r="B322" s="45" t="s">
        <v>571</v>
      </c>
      <c r="C322" s="46" t="s">
        <v>358</v>
      </c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7"/>
      <c r="V322" s="127"/>
      <c r="W322" s="127"/>
      <c r="X322" s="127"/>
      <c r="Y322" s="127"/>
      <c r="Z322" s="127"/>
      <c r="AA322" s="127"/>
      <c r="AB322" s="127"/>
      <c r="AC322" s="127"/>
      <c r="AD322" s="127"/>
      <c r="AE322" s="127"/>
      <c r="AF322" s="127"/>
      <c r="AG322" s="127"/>
      <c r="AH322" s="127"/>
      <c r="AI322" s="127"/>
      <c r="AJ322" s="127"/>
      <c r="AK322" s="127"/>
      <c r="AL322" s="127"/>
      <c r="AM322" s="127"/>
      <c r="AN322" s="127"/>
      <c r="AO322" s="127"/>
      <c r="AP322" s="127"/>
      <c r="AQ322" s="127"/>
      <c r="AR322" s="127"/>
      <c r="AS322" s="127"/>
      <c r="AT322" s="127"/>
      <c r="AU322" s="127"/>
      <c r="AV322" s="127"/>
      <c r="AW322" s="127"/>
      <c r="AX322" s="127"/>
      <c r="AY322" s="127"/>
      <c r="AZ322" s="127"/>
      <c r="BA322" s="127"/>
      <c r="BB322" s="127"/>
      <c r="BC322" s="127"/>
      <c r="BD322" s="127"/>
      <c r="BE322" s="127"/>
      <c r="BF322" s="127"/>
      <c r="BG322" s="127"/>
      <c r="BH322" s="127"/>
      <c r="BI322" s="127"/>
      <c r="BJ322" s="127"/>
      <c r="BK322" s="127"/>
      <c r="BL322" s="127"/>
      <c r="BM322" s="127"/>
      <c r="BN322" s="127"/>
      <c r="BO322" s="127"/>
      <c r="BP322" s="127"/>
      <c r="BQ322" s="127"/>
      <c r="BR322" s="127"/>
      <c r="BS322" s="127"/>
      <c r="BT322" s="127"/>
      <c r="BU322" s="127"/>
      <c r="BV322" s="127"/>
      <c r="BW322" s="127"/>
      <c r="BX322" s="127"/>
      <c r="BY322" s="127"/>
      <c r="BZ322" s="127"/>
      <c r="CA322" s="127"/>
      <c r="CB322" s="127"/>
      <c r="CC322" s="127"/>
      <c r="CD322" s="127"/>
      <c r="CE322" s="127"/>
      <c r="CF322" s="127"/>
      <c r="CG322" s="127"/>
      <c r="CH322" s="127"/>
      <c r="CI322" s="127"/>
      <c r="CJ322" s="127"/>
      <c r="CK322" s="127"/>
      <c r="CL322" s="127"/>
      <c r="CM322" s="127"/>
      <c r="CN322" s="127"/>
      <c r="CO322" s="127"/>
      <c r="CP322" s="127"/>
      <c r="CQ322" s="127"/>
      <c r="CR322" s="127"/>
      <c r="CS322" s="127"/>
      <c r="CT322" s="127"/>
      <c r="CU322" s="127"/>
      <c r="CV322" s="127"/>
      <c r="CW322" s="127"/>
      <c r="CX322" s="127"/>
      <c r="CY322" s="127"/>
      <c r="CZ322" s="127"/>
      <c r="DA322" s="127"/>
      <c r="DB322" s="127"/>
      <c r="DC322" s="127"/>
      <c r="DD322" s="127"/>
      <c r="DE322" s="127"/>
      <c r="DF322" s="127"/>
      <c r="DG322" s="127"/>
      <c r="DH322" s="127"/>
      <c r="DI322" s="127"/>
      <c r="DJ322" s="127"/>
      <c r="DK322" s="127"/>
      <c r="DL322" s="127"/>
      <c r="DM322" s="127"/>
      <c r="DN322" s="127"/>
      <c r="DO322" s="127"/>
      <c r="DP322" s="127"/>
      <c r="DQ322" s="127"/>
      <c r="DR322" s="127"/>
      <c r="DS322" s="127"/>
      <c r="DT322" s="34"/>
      <c r="DU322" s="34"/>
      <c r="DV322" s="34"/>
      <c r="DW322" s="34"/>
      <c r="DX322" s="34"/>
      <c r="DY322" s="34"/>
      <c r="DZ322" s="34"/>
      <c r="EA322" s="34"/>
      <c r="EB322" s="34"/>
      <c r="EC322" s="34"/>
      <c r="ED322" s="34"/>
      <c r="EE322" s="34"/>
      <c r="EF322" s="34"/>
      <c r="EG322" s="34"/>
      <c r="EH322" s="34"/>
      <c r="EI322" s="34"/>
      <c r="EJ322" s="34"/>
      <c r="EK322" s="34"/>
      <c r="EL322" s="61">
        <f t="shared" si="89"/>
        <v>0</v>
      </c>
      <c r="EM322" s="65">
        <f aca="true" t="shared" si="90" ref="EM322:EM334">EI322+DN322+DL322+CF322+CE322+CB322+K322+H322+F322</f>
        <v>0</v>
      </c>
    </row>
    <row r="323" spans="1:143" s="20" customFormat="1" ht="18">
      <c r="A323" s="126">
        <v>35</v>
      </c>
      <c r="B323" s="45" t="s">
        <v>572</v>
      </c>
      <c r="C323" s="128" t="s">
        <v>258</v>
      </c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  <c r="AA323" s="127"/>
      <c r="AB323" s="127"/>
      <c r="AC323" s="127"/>
      <c r="AD323" s="127"/>
      <c r="AE323" s="127"/>
      <c r="AF323" s="127"/>
      <c r="AG323" s="127"/>
      <c r="AH323" s="127"/>
      <c r="AI323" s="127"/>
      <c r="AJ323" s="127"/>
      <c r="AK323" s="127"/>
      <c r="AL323" s="127"/>
      <c r="AM323" s="127"/>
      <c r="AN323" s="127"/>
      <c r="AO323" s="127"/>
      <c r="AP323" s="127"/>
      <c r="AQ323" s="127"/>
      <c r="AR323" s="127"/>
      <c r="AS323" s="127"/>
      <c r="AT323" s="127"/>
      <c r="AU323" s="127"/>
      <c r="AV323" s="127"/>
      <c r="AW323" s="127"/>
      <c r="AX323" s="127"/>
      <c r="AY323" s="127"/>
      <c r="AZ323" s="127"/>
      <c r="BA323" s="127"/>
      <c r="BB323" s="127"/>
      <c r="BC323" s="127"/>
      <c r="BD323" s="127"/>
      <c r="BE323" s="127"/>
      <c r="BF323" s="127"/>
      <c r="BG323" s="127"/>
      <c r="BH323" s="127"/>
      <c r="BI323" s="127"/>
      <c r="BJ323" s="127"/>
      <c r="BK323" s="127"/>
      <c r="BL323" s="127"/>
      <c r="BM323" s="127"/>
      <c r="BN323" s="127"/>
      <c r="BO323" s="127"/>
      <c r="BP323" s="127"/>
      <c r="BQ323" s="127"/>
      <c r="BR323" s="127"/>
      <c r="BS323" s="127"/>
      <c r="BT323" s="127"/>
      <c r="BU323" s="127"/>
      <c r="BV323" s="127"/>
      <c r="BW323" s="127"/>
      <c r="BX323" s="127"/>
      <c r="BY323" s="127"/>
      <c r="BZ323" s="127"/>
      <c r="CA323" s="127"/>
      <c r="CB323" s="127"/>
      <c r="CC323" s="127"/>
      <c r="CD323" s="127"/>
      <c r="CE323" s="127"/>
      <c r="CF323" s="127"/>
      <c r="CG323" s="127"/>
      <c r="CH323" s="127"/>
      <c r="CI323" s="127"/>
      <c r="CJ323" s="127"/>
      <c r="CK323" s="127"/>
      <c r="CL323" s="127"/>
      <c r="CM323" s="127"/>
      <c r="CN323" s="127"/>
      <c r="CO323" s="127"/>
      <c r="CP323" s="127"/>
      <c r="CQ323" s="127"/>
      <c r="CR323" s="127"/>
      <c r="CS323" s="127"/>
      <c r="CT323" s="127"/>
      <c r="CU323" s="127"/>
      <c r="CV323" s="127"/>
      <c r="CW323" s="127"/>
      <c r="CX323" s="127"/>
      <c r="CY323" s="127"/>
      <c r="CZ323" s="127"/>
      <c r="DA323" s="127"/>
      <c r="DB323" s="127"/>
      <c r="DC323" s="127"/>
      <c r="DD323" s="127"/>
      <c r="DE323" s="127"/>
      <c r="DF323" s="127"/>
      <c r="DG323" s="127"/>
      <c r="DH323" s="127"/>
      <c r="DI323" s="127"/>
      <c r="DJ323" s="127"/>
      <c r="DK323" s="127"/>
      <c r="DL323" s="127"/>
      <c r="DM323" s="127"/>
      <c r="DN323" s="127"/>
      <c r="DO323" s="127"/>
      <c r="DP323" s="127"/>
      <c r="DQ323" s="127"/>
      <c r="DR323" s="127"/>
      <c r="DS323" s="127"/>
      <c r="DT323" s="37"/>
      <c r="DU323" s="37"/>
      <c r="DV323" s="37"/>
      <c r="DW323" s="37"/>
      <c r="DX323" s="37"/>
      <c r="DY323" s="67"/>
      <c r="DZ323" s="127"/>
      <c r="EA323" s="127"/>
      <c r="EB323" s="127"/>
      <c r="EC323" s="127"/>
      <c r="ED323" s="127"/>
      <c r="EE323" s="127"/>
      <c r="EF323" s="127"/>
      <c r="EG323" s="127"/>
      <c r="EH323" s="127"/>
      <c r="EI323" s="127"/>
      <c r="EJ323" s="127"/>
      <c r="EK323" s="127"/>
      <c r="EL323" s="61">
        <f t="shared" si="89"/>
        <v>0</v>
      </c>
      <c r="EM323" s="65">
        <f t="shared" si="90"/>
        <v>0</v>
      </c>
    </row>
    <row r="324" spans="1:143" s="20" customFormat="1" ht="18">
      <c r="A324" s="126">
        <v>36</v>
      </c>
      <c r="B324" s="45" t="s">
        <v>573</v>
      </c>
      <c r="C324" s="46" t="s">
        <v>278</v>
      </c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7"/>
      <c r="V324" s="127"/>
      <c r="W324" s="127"/>
      <c r="X324" s="127"/>
      <c r="Y324" s="127"/>
      <c r="Z324" s="127"/>
      <c r="AA324" s="127"/>
      <c r="AB324" s="127"/>
      <c r="AC324" s="127"/>
      <c r="AD324" s="127"/>
      <c r="AE324" s="127"/>
      <c r="AF324" s="127"/>
      <c r="AG324" s="127"/>
      <c r="AH324" s="127"/>
      <c r="AI324" s="127"/>
      <c r="AJ324" s="127"/>
      <c r="AK324" s="127"/>
      <c r="AL324" s="127"/>
      <c r="AM324" s="127"/>
      <c r="AN324" s="127"/>
      <c r="AO324" s="127"/>
      <c r="AP324" s="127"/>
      <c r="AQ324" s="127"/>
      <c r="AR324" s="127"/>
      <c r="AS324" s="127"/>
      <c r="AT324" s="127"/>
      <c r="AU324" s="127"/>
      <c r="AV324" s="127"/>
      <c r="AW324" s="127"/>
      <c r="AX324" s="127"/>
      <c r="AY324" s="127"/>
      <c r="AZ324" s="127"/>
      <c r="BA324" s="127"/>
      <c r="BB324" s="127"/>
      <c r="BC324" s="127"/>
      <c r="BD324" s="127"/>
      <c r="BE324" s="127"/>
      <c r="BF324" s="127"/>
      <c r="BG324" s="127"/>
      <c r="BH324" s="127"/>
      <c r="BI324" s="127"/>
      <c r="BJ324" s="127"/>
      <c r="BK324" s="127"/>
      <c r="BL324" s="127"/>
      <c r="BM324" s="127"/>
      <c r="BN324" s="127"/>
      <c r="BO324" s="127"/>
      <c r="BP324" s="127"/>
      <c r="BQ324" s="127"/>
      <c r="BR324" s="127"/>
      <c r="BS324" s="127"/>
      <c r="BT324" s="127"/>
      <c r="BU324" s="127"/>
      <c r="BV324" s="127"/>
      <c r="BW324" s="127"/>
      <c r="BX324" s="127"/>
      <c r="BY324" s="127"/>
      <c r="BZ324" s="127"/>
      <c r="CA324" s="127"/>
      <c r="CB324" s="127"/>
      <c r="CC324" s="127"/>
      <c r="CD324" s="127"/>
      <c r="CE324" s="127"/>
      <c r="CF324" s="127"/>
      <c r="CG324" s="127"/>
      <c r="CH324" s="127"/>
      <c r="CI324" s="127"/>
      <c r="CJ324" s="127"/>
      <c r="CK324" s="127"/>
      <c r="CL324" s="127"/>
      <c r="CM324" s="127"/>
      <c r="CN324" s="127"/>
      <c r="CO324" s="127"/>
      <c r="CP324" s="127"/>
      <c r="CQ324" s="127"/>
      <c r="CR324" s="127"/>
      <c r="CS324" s="127"/>
      <c r="CT324" s="127"/>
      <c r="CU324" s="127"/>
      <c r="CV324" s="127"/>
      <c r="CW324" s="127"/>
      <c r="CX324" s="127"/>
      <c r="CY324" s="127"/>
      <c r="CZ324" s="127"/>
      <c r="DA324" s="127"/>
      <c r="DB324" s="127"/>
      <c r="DC324" s="127"/>
      <c r="DD324" s="127"/>
      <c r="DE324" s="127"/>
      <c r="DF324" s="127"/>
      <c r="DG324" s="127"/>
      <c r="DH324" s="127"/>
      <c r="DI324" s="127"/>
      <c r="DJ324" s="127"/>
      <c r="DK324" s="127"/>
      <c r="DL324" s="127"/>
      <c r="DM324" s="127"/>
      <c r="DN324" s="127"/>
      <c r="DO324" s="127"/>
      <c r="DP324" s="127"/>
      <c r="DQ324" s="127"/>
      <c r="DR324" s="127"/>
      <c r="DS324" s="127"/>
      <c r="DT324" s="37"/>
      <c r="DU324" s="37"/>
      <c r="DV324" s="37"/>
      <c r="DW324" s="37"/>
      <c r="DX324" s="37"/>
      <c r="DY324" s="67"/>
      <c r="DZ324" s="127"/>
      <c r="EA324" s="127"/>
      <c r="EB324" s="127"/>
      <c r="EC324" s="127"/>
      <c r="ED324" s="127"/>
      <c r="EE324" s="127"/>
      <c r="EF324" s="127"/>
      <c r="EG324" s="127"/>
      <c r="EH324" s="127"/>
      <c r="EI324" s="127"/>
      <c r="EJ324" s="127"/>
      <c r="EK324" s="127"/>
      <c r="EL324" s="61">
        <f t="shared" si="89"/>
        <v>0</v>
      </c>
      <c r="EM324" s="65">
        <f t="shared" si="90"/>
        <v>0</v>
      </c>
    </row>
    <row r="325" spans="1:143" s="20" customFormat="1" ht="18">
      <c r="A325" s="126">
        <v>37</v>
      </c>
      <c r="B325" s="45" t="s">
        <v>574</v>
      </c>
      <c r="C325" s="46" t="s">
        <v>278</v>
      </c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7"/>
      <c r="V325" s="127"/>
      <c r="W325" s="127"/>
      <c r="X325" s="127"/>
      <c r="Y325" s="127"/>
      <c r="Z325" s="127"/>
      <c r="AA325" s="127"/>
      <c r="AB325" s="127"/>
      <c r="AC325" s="127"/>
      <c r="AD325" s="127"/>
      <c r="AE325" s="127"/>
      <c r="AF325" s="127"/>
      <c r="AG325" s="127"/>
      <c r="AH325" s="127"/>
      <c r="AI325" s="127"/>
      <c r="AJ325" s="127"/>
      <c r="AK325" s="127"/>
      <c r="AL325" s="127"/>
      <c r="AM325" s="127"/>
      <c r="AN325" s="127"/>
      <c r="AO325" s="127"/>
      <c r="AP325" s="127"/>
      <c r="AQ325" s="127"/>
      <c r="AR325" s="127"/>
      <c r="AS325" s="127"/>
      <c r="AT325" s="127"/>
      <c r="AU325" s="127"/>
      <c r="AV325" s="127"/>
      <c r="AW325" s="127"/>
      <c r="AX325" s="127"/>
      <c r="AY325" s="127"/>
      <c r="AZ325" s="127"/>
      <c r="BA325" s="127"/>
      <c r="BB325" s="127"/>
      <c r="BC325" s="127"/>
      <c r="BD325" s="127"/>
      <c r="BE325" s="127"/>
      <c r="BF325" s="127"/>
      <c r="BG325" s="127"/>
      <c r="BH325" s="127"/>
      <c r="BI325" s="127"/>
      <c r="BJ325" s="127"/>
      <c r="BK325" s="127"/>
      <c r="BL325" s="127"/>
      <c r="BM325" s="127"/>
      <c r="BN325" s="127"/>
      <c r="BO325" s="127"/>
      <c r="BP325" s="127"/>
      <c r="BQ325" s="127"/>
      <c r="BR325" s="127"/>
      <c r="BS325" s="127"/>
      <c r="BT325" s="127"/>
      <c r="BU325" s="127"/>
      <c r="BV325" s="127"/>
      <c r="BW325" s="127"/>
      <c r="BX325" s="127"/>
      <c r="BY325" s="127"/>
      <c r="BZ325" s="127"/>
      <c r="CA325" s="127"/>
      <c r="CB325" s="127"/>
      <c r="CC325" s="127"/>
      <c r="CD325" s="127"/>
      <c r="CE325" s="127"/>
      <c r="CF325" s="127"/>
      <c r="CG325" s="127"/>
      <c r="CH325" s="127"/>
      <c r="CI325" s="127"/>
      <c r="CJ325" s="127"/>
      <c r="CK325" s="127"/>
      <c r="CL325" s="127"/>
      <c r="CM325" s="127"/>
      <c r="CN325" s="127"/>
      <c r="CO325" s="127"/>
      <c r="CP325" s="127"/>
      <c r="CQ325" s="127"/>
      <c r="CR325" s="127"/>
      <c r="CS325" s="127"/>
      <c r="CT325" s="127"/>
      <c r="CU325" s="127"/>
      <c r="CV325" s="127"/>
      <c r="CW325" s="127"/>
      <c r="CX325" s="127"/>
      <c r="CY325" s="127"/>
      <c r="CZ325" s="127"/>
      <c r="DA325" s="127"/>
      <c r="DB325" s="127"/>
      <c r="DC325" s="127"/>
      <c r="DD325" s="127"/>
      <c r="DE325" s="127"/>
      <c r="DF325" s="127"/>
      <c r="DG325" s="127"/>
      <c r="DH325" s="127"/>
      <c r="DI325" s="127"/>
      <c r="DJ325" s="127"/>
      <c r="DK325" s="127"/>
      <c r="DL325" s="127"/>
      <c r="DM325" s="127"/>
      <c r="DN325" s="127"/>
      <c r="DO325" s="127"/>
      <c r="DP325" s="127"/>
      <c r="DQ325" s="127"/>
      <c r="DR325" s="127"/>
      <c r="DS325" s="127"/>
      <c r="DT325" s="37"/>
      <c r="DU325" s="37"/>
      <c r="DV325" s="37"/>
      <c r="DW325" s="37"/>
      <c r="DX325" s="37"/>
      <c r="DY325" s="67"/>
      <c r="DZ325" s="127"/>
      <c r="EA325" s="127"/>
      <c r="EB325" s="127"/>
      <c r="EC325" s="127"/>
      <c r="ED325" s="127"/>
      <c r="EE325" s="127"/>
      <c r="EF325" s="127"/>
      <c r="EG325" s="127"/>
      <c r="EH325" s="127"/>
      <c r="EI325" s="127"/>
      <c r="EJ325" s="127"/>
      <c r="EK325" s="127"/>
      <c r="EL325" s="61">
        <f t="shared" si="89"/>
        <v>0</v>
      </c>
      <c r="EM325" s="65">
        <f t="shared" si="90"/>
        <v>0</v>
      </c>
    </row>
    <row r="326" spans="1:143" s="20" customFormat="1" ht="18">
      <c r="A326" s="126">
        <v>38</v>
      </c>
      <c r="B326" s="129" t="s">
        <v>575</v>
      </c>
      <c r="C326" s="46" t="s">
        <v>358</v>
      </c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7"/>
      <c r="V326" s="127"/>
      <c r="W326" s="127"/>
      <c r="X326" s="127"/>
      <c r="Y326" s="127"/>
      <c r="Z326" s="127"/>
      <c r="AA326" s="127"/>
      <c r="AB326" s="127"/>
      <c r="AC326" s="127"/>
      <c r="AD326" s="127"/>
      <c r="AE326" s="127"/>
      <c r="AF326" s="127"/>
      <c r="AG326" s="127"/>
      <c r="AH326" s="127"/>
      <c r="AI326" s="127"/>
      <c r="AJ326" s="127"/>
      <c r="AK326" s="127"/>
      <c r="AL326" s="127"/>
      <c r="AM326" s="127"/>
      <c r="AN326" s="127"/>
      <c r="AO326" s="127"/>
      <c r="AP326" s="127"/>
      <c r="AQ326" s="127"/>
      <c r="AR326" s="127"/>
      <c r="AS326" s="127"/>
      <c r="AT326" s="127"/>
      <c r="AU326" s="127"/>
      <c r="AV326" s="127"/>
      <c r="AW326" s="127"/>
      <c r="AX326" s="127"/>
      <c r="AY326" s="127"/>
      <c r="AZ326" s="127"/>
      <c r="BA326" s="127"/>
      <c r="BB326" s="127"/>
      <c r="BC326" s="127"/>
      <c r="BD326" s="127"/>
      <c r="BE326" s="127"/>
      <c r="BF326" s="127"/>
      <c r="BG326" s="127"/>
      <c r="BH326" s="127"/>
      <c r="BI326" s="127"/>
      <c r="BJ326" s="127"/>
      <c r="BK326" s="127"/>
      <c r="BL326" s="127"/>
      <c r="BM326" s="127"/>
      <c r="BN326" s="127"/>
      <c r="BO326" s="127"/>
      <c r="BP326" s="127"/>
      <c r="BQ326" s="127"/>
      <c r="BR326" s="127"/>
      <c r="BS326" s="127"/>
      <c r="BT326" s="127"/>
      <c r="BU326" s="127"/>
      <c r="BV326" s="127"/>
      <c r="BW326" s="127"/>
      <c r="BX326" s="127"/>
      <c r="BY326" s="127"/>
      <c r="BZ326" s="127"/>
      <c r="CA326" s="127"/>
      <c r="CB326" s="127"/>
      <c r="CC326" s="127"/>
      <c r="CD326" s="127"/>
      <c r="CE326" s="127"/>
      <c r="CF326" s="127"/>
      <c r="CG326" s="127"/>
      <c r="CH326" s="127"/>
      <c r="CI326" s="127"/>
      <c r="CJ326" s="127"/>
      <c r="CK326" s="127"/>
      <c r="CL326" s="127"/>
      <c r="CM326" s="127"/>
      <c r="CN326" s="127"/>
      <c r="CO326" s="127"/>
      <c r="CP326" s="127"/>
      <c r="CQ326" s="127"/>
      <c r="CR326" s="127"/>
      <c r="CS326" s="127"/>
      <c r="CT326" s="127"/>
      <c r="CU326" s="127"/>
      <c r="CV326" s="127"/>
      <c r="CW326" s="127"/>
      <c r="CX326" s="127"/>
      <c r="CY326" s="127"/>
      <c r="CZ326" s="127"/>
      <c r="DA326" s="127"/>
      <c r="DB326" s="127"/>
      <c r="DC326" s="127"/>
      <c r="DD326" s="127"/>
      <c r="DE326" s="127"/>
      <c r="DF326" s="127"/>
      <c r="DG326" s="127"/>
      <c r="DH326" s="127"/>
      <c r="DI326" s="127"/>
      <c r="DJ326" s="127"/>
      <c r="DK326" s="127"/>
      <c r="DL326" s="127"/>
      <c r="DM326" s="127"/>
      <c r="DN326" s="127"/>
      <c r="DO326" s="127"/>
      <c r="DP326" s="127"/>
      <c r="DQ326" s="127"/>
      <c r="DR326" s="127"/>
      <c r="DS326" s="127"/>
      <c r="DT326" s="37"/>
      <c r="DU326" s="37"/>
      <c r="DV326" s="37"/>
      <c r="DW326" s="37"/>
      <c r="DX326" s="37"/>
      <c r="DY326" s="67"/>
      <c r="DZ326" s="127"/>
      <c r="EA326" s="127"/>
      <c r="EB326" s="127"/>
      <c r="EC326" s="127"/>
      <c r="ED326" s="127"/>
      <c r="EE326" s="127"/>
      <c r="EF326" s="127"/>
      <c r="EG326" s="127"/>
      <c r="EH326" s="127"/>
      <c r="EI326" s="127"/>
      <c r="EJ326" s="127"/>
      <c r="EK326" s="127"/>
      <c r="EL326" s="61">
        <f>SUM(D326:EK326)</f>
        <v>0</v>
      </c>
      <c r="EM326" s="65">
        <f t="shared" si="90"/>
        <v>0</v>
      </c>
    </row>
    <row r="327" spans="1:143" s="20" customFormat="1" ht="30">
      <c r="A327" s="126">
        <v>39</v>
      </c>
      <c r="B327" s="130" t="s">
        <v>848</v>
      </c>
      <c r="C327" s="131" t="s">
        <v>282</v>
      </c>
      <c r="D327" s="127"/>
      <c r="E327" s="127">
        <v>2</v>
      </c>
      <c r="F327" s="127"/>
      <c r="G327" s="127"/>
      <c r="H327" s="127"/>
      <c r="I327" s="127">
        <v>1</v>
      </c>
      <c r="J327" s="127"/>
      <c r="K327" s="127">
        <v>1</v>
      </c>
      <c r="L327" s="127">
        <v>3</v>
      </c>
      <c r="M327" s="127"/>
      <c r="N327" s="127"/>
      <c r="O327" s="127">
        <v>1</v>
      </c>
      <c r="P327" s="127">
        <v>1</v>
      </c>
      <c r="Q327" s="127">
        <v>1</v>
      </c>
      <c r="R327" s="127">
        <v>2</v>
      </c>
      <c r="S327" s="127">
        <v>1</v>
      </c>
      <c r="T327" s="127"/>
      <c r="U327" s="127">
        <v>1</v>
      </c>
      <c r="V327" s="127">
        <v>1</v>
      </c>
      <c r="W327" s="127">
        <v>2</v>
      </c>
      <c r="X327" s="127">
        <v>1</v>
      </c>
      <c r="Y327" s="127">
        <v>2</v>
      </c>
      <c r="Z327" s="127"/>
      <c r="AA327" s="127"/>
      <c r="AB327" s="127"/>
      <c r="AC327" s="127"/>
      <c r="AD327" s="127"/>
      <c r="AE327" s="127"/>
      <c r="AF327" s="127"/>
      <c r="AG327" s="127"/>
      <c r="AH327" s="127"/>
      <c r="AI327" s="127"/>
      <c r="AJ327" s="127"/>
      <c r="AK327" s="127"/>
      <c r="AL327" s="127">
        <v>1</v>
      </c>
      <c r="AM327" s="127"/>
      <c r="AN327" s="127">
        <v>1</v>
      </c>
      <c r="AO327" s="127"/>
      <c r="AP327" s="127">
        <v>2</v>
      </c>
      <c r="AQ327" s="127"/>
      <c r="AR327" s="127">
        <v>1</v>
      </c>
      <c r="AS327" s="127"/>
      <c r="AT327" s="127">
        <v>1</v>
      </c>
      <c r="AU327" s="127"/>
      <c r="AV327" s="127">
        <v>2</v>
      </c>
      <c r="AW327" s="127"/>
      <c r="AX327" s="127"/>
      <c r="AY327" s="127"/>
      <c r="AZ327" s="127">
        <v>1</v>
      </c>
      <c r="BA327" s="127">
        <v>1</v>
      </c>
      <c r="BB327" s="127">
        <v>2</v>
      </c>
      <c r="BC327" s="127">
        <v>2</v>
      </c>
      <c r="BD327" s="127">
        <v>2</v>
      </c>
      <c r="BE327" s="127">
        <v>1</v>
      </c>
      <c r="BF327" s="127"/>
      <c r="BG327" s="127">
        <v>3</v>
      </c>
      <c r="BH327" s="127"/>
      <c r="BI327" s="127"/>
      <c r="BJ327" s="127"/>
      <c r="BK327" s="127">
        <v>1</v>
      </c>
      <c r="BL327" s="127">
        <v>2</v>
      </c>
      <c r="BM327" s="127">
        <v>2</v>
      </c>
      <c r="BN327" s="127">
        <v>1</v>
      </c>
      <c r="BO327" s="127"/>
      <c r="BP327" s="127">
        <v>2</v>
      </c>
      <c r="BQ327" s="127">
        <v>1</v>
      </c>
      <c r="BR327" s="127"/>
      <c r="BS327" s="127">
        <v>1</v>
      </c>
      <c r="BT327" s="127">
        <v>1</v>
      </c>
      <c r="BU327" s="127"/>
      <c r="BV327" s="127">
        <v>2</v>
      </c>
      <c r="BW327" s="127"/>
      <c r="BX327" s="127">
        <v>2</v>
      </c>
      <c r="BY327" s="127"/>
      <c r="BZ327" s="127"/>
      <c r="CA327" s="127"/>
      <c r="CB327" s="127">
        <v>1</v>
      </c>
      <c r="CC327" s="127">
        <v>2</v>
      </c>
      <c r="CD327" s="127"/>
      <c r="CE327" s="127">
        <v>1</v>
      </c>
      <c r="CF327" s="127">
        <v>1</v>
      </c>
      <c r="CG327" s="127"/>
      <c r="CH327" s="127"/>
      <c r="CI327" s="127">
        <v>4</v>
      </c>
      <c r="CJ327" s="127">
        <v>1</v>
      </c>
      <c r="CK327" s="127"/>
      <c r="CL327" s="127">
        <v>5</v>
      </c>
      <c r="CM327" s="127"/>
      <c r="CN327" s="127"/>
      <c r="CO327" s="127">
        <v>1</v>
      </c>
      <c r="CP327" s="127"/>
      <c r="CQ327" s="127"/>
      <c r="CR327" s="127"/>
      <c r="CS327" s="127">
        <v>1</v>
      </c>
      <c r="CT327" s="127"/>
      <c r="CU327" s="127">
        <v>1</v>
      </c>
      <c r="CV327" s="127">
        <v>1</v>
      </c>
      <c r="CW327" s="127"/>
      <c r="CX327" s="127"/>
      <c r="CY327" s="127"/>
      <c r="CZ327" s="127"/>
      <c r="DA327" s="127"/>
      <c r="DB327" s="127"/>
      <c r="DC327" s="127">
        <v>2</v>
      </c>
      <c r="DD327" s="127">
        <v>1</v>
      </c>
      <c r="DE327" s="127">
        <v>2</v>
      </c>
      <c r="DF327" s="127"/>
      <c r="DG327" s="127"/>
      <c r="DH327" s="127"/>
      <c r="DI327" s="127"/>
      <c r="DJ327" s="127">
        <v>2</v>
      </c>
      <c r="DK327" s="127"/>
      <c r="DL327" s="127">
        <v>2</v>
      </c>
      <c r="DM327" s="127"/>
      <c r="DN327" s="127"/>
      <c r="DO327" s="127"/>
      <c r="DP327" s="127">
        <v>2</v>
      </c>
      <c r="DQ327" s="127">
        <v>2</v>
      </c>
      <c r="DR327" s="127">
        <v>3</v>
      </c>
      <c r="DS327" s="127"/>
      <c r="DT327" s="37">
        <v>1</v>
      </c>
      <c r="DU327" s="37">
        <v>1</v>
      </c>
      <c r="DV327" s="37"/>
      <c r="DW327" s="37">
        <v>3</v>
      </c>
      <c r="DX327" s="37"/>
      <c r="DY327" s="67">
        <v>1</v>
      </c>
      <c r="DZ327" s="127"/>
      <c r="EA327" s="127">
        <v>1</v>
      </c>
      <c r="EB327" s="127"/>
      <c r="EC327" s="127"/>
      <c r="ED327" s="127"/>
      <c r="EE327" s="127"/>
      <c r="EF327" s="127"/>
      <c r="EG327" s="127"/>
      <c r="EH327" s="127">
        <v>1</v>
      </c>
      <c r="EI327" s="127"/>
      <c r="EJ327" s="127"/>
      <c r="EK327" s="127"/>
      <c r="EL327" s="61">
        <f aca="true" t="shared" si="91" ref="EL327:EL334">SUM(D327:EK327)</f>
        <v>98</v>
      </c>
      <c r="EM327" s="65">
        <f t="shared" si="90"/>
        <v>6</v>
      </c>
    </row>
    <row r="328" spans="1:143" s="20" customFormat="1" ht="18">
      <c r="A328" s="126">
        <v>40</v>
      </c>
      <c r="B328" s="45" t="s">
        <v>576</v>
      </c>
      <c r="C328" s="131" t="s">
        <v>282</v>
      </c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7"/>
      <c r="V328" s="127"/>
      <c r="W328" s="127"/>
      <c r="X328" s="127"/>
      <c r="Y328" s="127"/>
      <c r="Z328" s="127"/>
      <c r="AA328" s="127"/>
      <c r="AB328" s="127"/>
      <c r="AC328" s="127"/>
      <c r="AD328" s="127"/>
      <c r="AE328" s="127"/>
      <c r="AF328" s="127"/>
      <c r="AG328" s="127"/>
      <c r="AH328" s="127"/>
      <c r="AI328" s="127"/>
      <c r="AJ328" s="127"/>
      <c r="AK328" s="127"/>
      <c r="AL328" s="127"/>
      <c r="AM328" s="127"/>
      <c r="AN328" s="127"/>
      <c r="AO328" s="127"/>
      <c r="AP328" s="127"/>
      <c r="AQ328" s="127"/>
      <c r="AR328" s="127"/>
      <c r="AS328" s="127"/>
      <c r="AT328" s="127"/>
      <c r="AU328" s="127"/>
      <c r="AV328" s="127"/>
      <c r="AW328" s="127"/>
      <c r="AX328" s="127"/>
      <c r="AY328" s="127"/>
      <c r="AZ328" s="127"/>
      <c r="BA328" s="127"/>
      <c r="BB328" s="127"/>
      <c r="BC328" s="127"/>
      <c r="BD328" s="127"/>
      <c r="BE328" s="127"/>
      <c r="BF328" s="127"/>
      <c r="BG328" s="127"/>
      <c r="BH328" s="127"/>
      <c r="BI328" s="127"/>
      <c r="BJ328" s="127"/>
      <c r="BK328" s="127"/>
      <c r="BL328" s="127"/>
      <c r="BM328" s="127"/>
      <c r="BN328" s="127"/>
      <c r="BO328" s="127"/>
      <c r="BP328" s="127"/>
      <c r="BQ328" s="127"/>
      <c r="BR328" s="127"/>
      <c r="BS328" s="127"/>
      <c r="BT328" s="127"/>
      <c r="BU328" s="127"/>
      <c r="BV328" s="127"/>
      <c r="BW328" s="127"/>
      <c r="BX328" s="127"/>
      <c r="BY328" s="127"/>
      <c r="BZ328" s="127"/>
      <c r="CA328" s="127"/>
      <c r="CB328" s="127"/>
      <c r="CC328" s="127"/>
      <c r="CD328" s="127"/>
      <c r="CE328" s="127"/>
      <c r="CF328" s="127"/>
      <c r="CG328" s="127"/>
      <c r="CH328" s="127"/>
      <c r="CI328" s="127"/>
      <c r="CJ328" s="127"/>
      <c r="CK328" s="127"/>
      <c r="CL328" s="127"/>
      <c r="CM328" s="127"/>
      <c r="CN328" s="127"/>
      <c r="CO328" s="127"/>
      <c r="CP328" s="127"/>
      <c r="CQ328" s="127"/>
      <c r="CR328" s="127"/>
      <c r="CS328" s="127"/>
      <c r="CT328" s="127"/>
      <c r="CU328" s="127"/>
      <c r="CV328" s="127"/>
      <c r="CW328" s="127"/>
      <c r="CX328" s="127"/>
      <c r="CY328" s="127"/>
      <c r="CZ328" s="127"/>
      <c r="DA328" s="127"/>
      <c r="DB328" s="127"/>
      <c r="DC328" s="127"/>
      <c r="DD328" s="127"/>
      <c r="DE328" s="127"/>
      <c r="DF328" s="127"/>
      <c r="DG328" s="127"/>
      <c r="DH328" s="127"/>
      <c r="DI328" s="127"/>
      <c r="DJ328" s="127"/>
      <c r="DK328" s="127"/>
      <c r="DL328" s="127"/>
      <c r="DM328" s="127"/>
      <c r="DN328" s="127"/>
      <c r="DO328" s="127"/>
      <c r="DP328" s="127"/>
      <c r="DQ328" s="127"/>
      <c r="DR328" s="127"/>
      <c r="DS328" s="127"/>
      <c r="DT328" s="37"/>
      <c r="DU328" s="37"/>
      <c r="DV328" s="37"/>
      <c r="DW328" s="37"/>
      <c r="DX328" s="37"/>
      <c r="DY328" s="67"/>
      <c r="DZ328" s="127"/>
      <c r="EA328" s="127"/>
      <c r="EB328" s="127"/>
      <c r="EC328" s="127"/>
      <c r="ED328" s="127"/>
      <c r="EE328" s="127"/>
      <c r="EF328" s="127"/>
      <c r="EG328" s="127"/>
      <c r="EH328" s="127"/>
      <c r="EI328" s="127"/>
      <c r="EJ328" s="127"/>
      <c r="EK328" s="127"/>
      <c r="EL328" s="61">
        <f t="shared" si="91"/>
        <v>0</v>
      </c>
      <c r="EM328" s="65">
        <f t="shared" si="90"/>
        <v>0</v>
      </c>
    </row>
    <row r="329" spans="1:143" s="20" customFormat="1" ht="18">
      <c r="A329" s="126">
        <v>41</v>
      </c>
      <c r="B329" s="98" t="s">
        <v>579</v>
      </c>
      <c r="C329" s="98" t="s">
        <v>292</v>
      </c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127"/>
      <c r="V329" s="127"/>
      <c r="W329" s="127"/>
      <c r="X329" s="127"/>
      <c r="Y329" s="127"/>
      <c r="Z329" s="127"/>
      <c r="AA329" s="127"/>
      <c r="AB329" s="127"/>
      <c r="AC329" s="127"/>
      <c r="AD329" s="127"/>
      <c r="AE329" s="127"/>
      <c r="AF329" s="127"/>
      <c r="AG329" s="127"/>
      <c r="AH329" s="127"/>
      <c r="AI329" s="127"/>
      <c r="AJ329" s="127"/>
      <c r="AK329" s="127"/>
      <c r="AL329" s="127"/>
      <c r="AM329" s="127"/>
      <c r="AN329" s="127"/>
      <c r="AO329" s="127"/>
      <c r="AP329" s="127"/>
      <c r="AQ329" s="127"/>
      <c r="AR329" s="127"/>
      <c r="AS329" s="127"/>
      <c r="AT329" s="127"/>
      <c r="AU329" s="127"/>
      <c r="AV329" s="127"/>
      <c r="AW329" s="127"/>
      <c r="AX329" s="127"/>
      <c r="AY329" s="127"/>
      <c r="AZ329" s="127"/>
      <c r="BA329" s="127"/>
      <c r="BB329" s="127"/>
      <c r="BC329" s="127"/>
      <c r="BD329" s="127"/>
      <c r="BE329" s="127"/>
      <c r="BF329" s="127"/>
      <c r="BG329" s="127"/>
      <c r="BH329" s="127"/>
      <c r="BI329" s="127"/>
      <c r="BJ329" s="127"/>
      <c r="BK329" s="127"/>
      <c r="BL329" s="127"/>
      <c r="BM329" s="127"/>
      <c r="BN329" s="127"/>
      <c r="BO329" s="127"/>
      <c r="BP329" s="127"/>
      <c r="BQ329" s="127"/>
      <c r="BR329" s="127"/>
      <c r="BS329" s="127"/>
      <c r="BT329" s="127"/>
      <c r="BU329" s="127"/>
      <c r="BV329" s="127"/>
      <c r="BW329" s="127"/>
      <c r="BX329" s="127"/>
      <c r="BY329" s="127"/>
      <c r="BZ329" s="127"/>
      <c r="CA329" s="127"/>
      <c r="CB329" s="127"/>
      <c r="CC329" s="127"/>
      <c r="CD329" s="127"/>
      <c r="CE329" s="127"/>
      <c r="CF329" s="127"/>
      <c r="CG329" s="127"/>
      <c r="CH329" s="127"/>
      <c r="CI329" s="127"/>
      <c r="CJ329" s="127"/>
      <c r="CK329" s="127"/>
      <c r="CL329" s="127"/>
      <c r="CM329" s="127"/>
      <c r="CN329" s="127"/>
      <c r="CO329" s="127"/>
      <c r="CP329" s="127"/>
      <c r="CQ329" s="127"/>
      <c r="CR329" s="127"/>
      <c r="CS329" s="127"/>
      <c r="CT329" s="127"/>
      <c r="CU329" s="127"/>
      <c r="CV329" s="127"/>
      <c r="CW329" s="127"/>
      <c r="CX329" s="127"/>
      <c r="CY329" s="127"/>
      <c r="CZ329" s="127"/>
      <c r="DA329" s="127"/>
      <c r="DB329" s="127"/>
      <c r="DC329" s="127"/>
      <c r="DD329" s="127"/>
      <c r="DE329" s="127"/>
      <c r="DF329" s="127"/>
      <c r="DG329" s="127"/>
      <c r="DH329" s="127"/>
      <c r="DI329" s="127"/>
      <c r="DJ329" s="127"/>
      <c r="DK329" s="127"/>
      <c r="DL329" s="127"/>
      <c r="DM329" s="127"/>
      <c r="DN329" s="127"/>
      <c r="DO329" s="127"/>
      <c r="DP329" s="127"/>
      <c r="DQ329" s="127"/>
      <c r="DR329" s="127"/>
      <c r="DS329" s="127"/>
      <c r="DT329" s="37"/>
      <c r="DU329" s="37"/>
      <c r="DV329" s="37"/>
      <c r="DW329" s="37"/>
      <c r="DX329" s="37"/>
      <c r="DY329" s="67"/>
      <c r="DZ329" s="127"/>
      <c r="EA329" s="127"/>
      <c r="EB329" s="127"/>
      <c r="EC329" s="127"/>
      <c r="ED329" s="127"/>
      <c r="EE329" s="127"/>
      <c r="EF329" s="127"/>
      <c r="EG329" s="127"/>
      <c r="EH329" s="127"/>
      <c r="EI329" s="127"/>
      <c r="EJ329" s="127"/>
      <c r="EK329" s="127"/>
      <c r="EL329" s="61">
        <f t="shared" si="91"/>
        <v>0</v>
      </c>
      <c r="EM329" s="65">
        <f t="shared" si="90"/>
        <v>0</v>
      </c>
    </row>
    <row r="330" spans="1:143" ht="18">
      <c r="A330" s="126">
        <v>42</v>
      </c>
      <c r="B330" s="45" t="s">
        <v>580</v>
      </c>
      <c r="C330" s="98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6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  <c r="CK330" s="37"/>
      <c r="CL330" s="37"/>
      <c r="CM330" s="37"/>
      <c r="CN330" s="37"/>
      <c r="CO330" s="37"/>
      <c r="CP330" s="37"/>
      <c r="CQ330" s="37"/>
      <c r="CR330" s="37"/>
      <c r="CS330" s="37"/>
      <c r="CT330" s="37"/>
      <c r="CU330" s="37"/>
      <c r="CV330" s="37"/>
      <c r="CW330" s="37"/>
      <c r="CX330" s="37"/>
      <c r="CY330" s="37"/>
      <c r="CZ330" s="37"/>
      <c r="DA330" s="37"/>
      <c r="DB330" s="37"/>
      <c r="DC330" s="37"/>
      <c r="DD330" s="37"/>
      <c r="DE330" s="37"/>
      <c r="DF330" s="37"/>
      <c r="DG330" s="37"/>
      <c r="DH330" s="37"/>
      <c r="DI330" s="37"/>
      <c r="DJ330" s="37"/>
      <c r="DK330" s="37"/>
      <c r="DL330" s="37"/>
      <c r="DM330" s="37"/>
      <c r="DN330" s="37"/>
      <c r="DO330" s="37"/>
      <c r="DP330" s="37"/>
      <c r="DQ330" s="37"/>
      <c r="DR330" s="37"/>
      <c r="DS330" s="67"/>
      <c r="DT330" s="37"/>
      <c r="DU330" s="37"/>
      <c r="DV330" s="37"/>
      <c r="DW330" s="37"/>
      <c r="DX330" s="3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1">
        <f t="shared" si="91"/>
        <v>0</v>
      </c>
      <c r="EM330" s="65">
        <f t="shared" si="90"/>
        <v>0</v>
      </c>
    </row>
    <row r="331" spans="1:143" ht="18">
      <c r="A331" s="126">
        <v>43</v>
      </c>
      <c r="B331" s="45" t="s">
        <v>581</v>
      </c>
      <c r="C331" s="98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6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  <c r="CK331" s="37"/>
      <c r="CL331" s="37"/>
      <c r="CM331" s="37"/>
      <c r="CN331" s="37"/>
      <c r="CO331" s="37"/>
      <c r="CP331" s="37"/>
      <c r="CQ331" s="37"/>
      <c r="CR331" s="37"/>
      <c r="CS331" s="37"/>
      <c r="CT331" s="37"/>
      <c r="CU331" s="37"/>
      <c r="CV331" s="37"/>
      <c r="CW331" s="37"/>
      <c r="CX331" s="37"/>
      <c r="CY331" s="37"/>
      <c r="CZ331" s="37"/>
      <c r="DA331" s="37"/>
      <c r="DB331" s="37"/>
      <c r="DC331" s="37"/>
      <c r="DD331" s="37"/>
      <c r="DE331" s="37"/>
      <c r="DF331" s="37"/>
      <c r="DG331" s="37"/>
      <c r="DH331" s="37"/>
      <c r="DI331" s="37"/>
      <c r="DJ331" s="37"/>
      <c r="DK331" s="37"/>
      <c r="DL331" s="37"/>
      <c r="DM331" s="37"/>
      <c r="DN331" s="37"/>
      <c r="DO331" s="37"/>
      <c r="DP331" s="37"/>
      <c r="DQ331" s="37"/>
      <c r="DR331" s="37"/>
      <c r="DS331" s="67"/>
      <c r="DT331" s="37"/>
      <c r="DU331" s="37"/>
      <c r="DV331" s="37"/>
      <c r="DW331" s="37"/>
      <c r="DX331" s="3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1">
        <f t="shared" si="91"/>
        <v>0</v>
      </c>
      <c r="EM331" s="65">
        <f t="shared" si="90"/>
        <v>0</v>
      </c>
    </row>
    <row r="332" spans="1:143" ht="18">
      <c r="A332" s="126">
        <v>44</v>
      </c>
      <c r="B332" s="45" t="s">
        <v>582</v>
      </c>
      <c r="C332" s="98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6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  <c r="CK332" s="37"/>
      <c r="CL332" s="37"/>
      <c r="CM332" s="37"/>
      <c r="CN332" s="37"/>
      <c r="CO332" s="37"/>
      <c r="CP332" s="37"/>
      <c r="CQ332" s="37"/>
      <c r="CR332" s="37"/>
      <c r="CS332" s="37"/>
      <c r="CT332" s="37"/>
      <c r="CU332" s="37"/>
      <c r="CV332" s="37"/>
      <c r="CW332" s="37"/>
      <c r="CX332" s="37"/>
      <c r="CY332" s="37"/>
      <c r="CZ332" s="37"/>
      <c r="DA332" s="37"/>
      <c r="DB332" s="37"/>
      <c r="DC332" s="37"/>
      <c r="DD332" s="37"/>
      <c r="DE332" s="37"/>
      <c r="DF332" s="37"/>
      <c r="DG332" s="37"/>
      <c r="DH332" s="37"/>
      <c r="DI332" s="37"/>
      <c r="DJ332" s="37"/>
      <c r="DK332" s="37"/>
      <c r="DL332" s="37"/>
      <c r="DM332" s="37"/>
      <c r="DN332" s="37"/>
      <c r="DO332" s="37"/>
      <c r="DP332" s="37"/>
      <c r="DQ332" s="37"/>
      <c r="DR332" s="37"/>
      <c r="DS332" s="67"/>
      <c r="DT332" s="37"/>
      <c r="DU332" s="37"/>
      <c r="DV332" s="37"/>
      <c r="DW332" s="37"/>
      <c r="DX332" s="3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1">
        <f t="shared" si="91"/>
        <v>0</v>
      </c>
      <c r="EM332" s="65">
        <f t="shared" si="90"/>
        <v>0</v>
      </c>
    </row>
    <row r="333" spans="1:143" ht="18">
      <c r="A333" s="126">
        <v>45</v>
      </c>
      <c r="B333" s="45" t="s">
        <v>854</v>
      </c>
      <c r="C333" s="98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67"/>
      <c r="CA333" s="37"/>
      <c r="CB333" s="37">
        <v>1</v>
      </c>
      <c r="CC333" s="37"/>
      <c r="CD333" s="37"/>
      <c r="CE333" s="37">
        <v>1</v>
      </c>
      <c r="CF333" s="37">
        <v>1</v>
      </c>
      <c r="CG333" s="37"/>
      <c r="CH333" s="37"/>
      <c r="CI333" s="37"/>
      <c r="CJ333" s="37"/>
      <c r="CK333" s="37"/>
      <c r="CL333" s="37"/>
      <c r="CM333" s="37"/>
      <c r="CN333" s="37"/>
      <c r="CO333" s="37"/>
      <c r="CP333" s="37"/>
      <c r="CQ333" s="37"/>
      <c r="CR333" s="37"/>
      <c r="CS333" s="37"/>
      <c r="CT333" s="37"/>
      <c r="CU333" s="37"/>
      <c r="CV333" s="37"/>
      <c r="CW333" s="37"/>
      <c r="CX333" s="37"/>
      <c r="CY333" s="37"/>
      <c r="CZ333" s="37"/>
      <c r="DA333" s="37"/>
      <c r="DB333" s="37"/>
      <c r="DC333" s="37"/>
      <c r="DD333" s="37"/>
      <c r="DE333" s="37"/>
      <c r="DF333" s="37"/>
      <c r="DG333" s="37"/>
      <c r="DH333" s="37"/>
      <c r="DI333" s="37"/>
      <c r="DJ333" s="37">
        <v>2</v>
      </c>
      <c r="DK333" s="37"/>
      <c r="DL333" s="37"/>
      <c r="DM333" s="37"/>
      <c r="DN333" s="37"/>
      <c r="DO333" s="37"/>
      <c r="DP333" s="37">
        <v>1</v>
      </c>
      <c r="DQ333" s="37">
        <v>1</v>
      </c>
      <c r="DR333" s="37">
        <v>1</v>
      </c>
      <c r="DS333" s="67"/>
      <c r="DT333" s="37">
        <v>1</v>
      </c>
      <c r="DU333" s="37">
        <v>1</v>
      </c>
      <c r="DV333" s="37">
        <v>1</v>
      </c>
      <c r="DW333" s="37"/>
      <c r="DX333" s="3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>
        <v>2</v>
      </c>
      <c r="EI333" s="67">
        <v>2</v>
      </c>
      <c r="EJ333" s="67">
        <v>2</v>
      </c>
      <c r="EK333" s="67">
        <v>2</v>
      </c>
      <c r="EL333" s="61">
        <f t="shared" si="91"/>
        <v>19</v>
      </c>
      <c r="EM333" s="65">
        <f>EI333+DN333+DL333+CF333+CE333+CB333+K333+H333+F333</f>
        <v>5</v>
      </c>
    </row>
    <row r="334" spans="1:143" ht="18">
      <c r="A334" s="126">
        <v>46</v>
      </c>
      <c r="B334" s="45" t="s">
        <v>584</v>
      </c>
      <c r="C334" s="98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6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  <c r="CK334" s="37"/>
      <c r="CL334" s="37"/>
      <c r="CM334" s="37"/>
      <c r="CN334" s="37"/>
      <c r="CO334" s="37"/>
      <c r="CP334" s="37"/>
      <c r="CQ334" s="37"/>
      <c r="CR334" s="37"/>
      <c r="CS334" s="37"/>
      <c r="CT334" s="37"/>
      <c r="CU334" s="37"/>
      <c r="CV334" s="37"/>
      <c r="CW334" s="37"/>
      <c r="CX334" s="37"/>
      <c r="CY334" s="37"/>
      <c r="CZ334" s="37"/>
      <c r="DA334" s="37"/>
      <c r="DB334" s="37"/>
      <c r="DC334" s="37"/>
      <c r="DD334" s="37"/>
      <c r="DE334" s="37"/>
      <c r="DF334" s="37"/>
      <c r="DG334" s="37"/>
      <c r="DH334" s="37"/>
      <c r="DI334" s="37"/>
      <c r="DJ334" s="37"/>
      <c r="DK334" s="37"/>
      <c r="DL334" s="37"/>
      <c r="DM334" s="37"/>
      <c r="DN334" s="37"/>
      <c r="DO334" s="37"/>
      <c r="DP334" s="37"/>
      <c r="DQ334" s="37"/>
      <c r="DR334" s="37"/>
      <c r="DS334" s="67"/>
      <c r="DT334" s="37"/>
      <c r="DU334" s="37"/>
      <c r="DV334" s="37"/>
      <c r="DW334" s="37"/>
      <c r="DX334" s="3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1">
        <f t="shared" si="91"/>
        <v>0</v>
      </c>
      <c r="EM334" s="65">
        <f t="shared" si="90"/>
        <v>0</v>
      </c>
    </row>
    <row r="335" spans="2:3" ht="18">
      <c r="B335" s="43"/>
      <c r="C335" s="49"/>
    </row>
    <row r="337" spans="4:141" ht="18">
      <c r="D337" s="25">
        <v>36</v>
      </c>
      <c r="E337" s="71">
        <v>45</v>
      </c>
      <c r="F337" s="25">
        <v>72</v>
      </c>
      <c r="G337" s="25">
        <v>54</v>
      </c>
      <c r="H337" s="25">
        <v>27</v>
      </c>
      <c r="I337" s="25">
        <v>63</v>
      </c>
      <c r="J337" s="25">
        <v>54</v>
      </c>
      <c r="K337" s="25">
        <v>27</v>
      </c>
      <c r="L337" s="25">
        <v>54</v>
      </c>
      <c r="M337" s="25">
        <v>63</v>
      </c>
      <c r="N337" s="25">
        <v>20</v>
      </c>
      <c r="O337" s="25">
        <v>15</v>
      </c>
      <c r="P337" s="25">
        <v>15</v>
      </c>
      <c r="Q337" s="25">
        <v>30</v>
      </c>
      <c r="R337" s="25">
        <v>20</v>
      </c>
      <c r="S337" s="25">
        <v>18</v>
      </c>
      <c r="T337" s="25">
        <v>18</v>
      </c>
      <c r="U337" s="25">
        <v>18</v>
      </c>
      <c r="V337" s="25">
        <v>25</v>
      </c>
      <c r="W337" s="25">
        <v>30</v>
      </c>
      <c r="X337" s="25">
        <v>20</v>
      </c>
      <c r="Y337" s="25">
        <v>36</v>
      </c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>
        <v>10</v>
      </c>
      <c r="AM337" s="25"/>
      <c r="AN337" s="25">
        <v>10</v>
      </c>
      <c r="AO337" s="25">
        <v>19</v>
      </c>
      <c r="AP337" s="25">
        <v>10</v>
      </c>
      <c r="AQ337" s="25"/>
      <c r="AR337" s="25">
        <v>10</v>
      </c>
      <c r="AS337" s="25"/>
      <c r="AT337" s="25">
        <v>10</v>
      </c>
      <c r="AU337" s="25">
        <v>20</v>
      </c>
      <c r="AV337" s="25">
        <v>10</v>
      </c>
      <c r="AW337" s="25">
        <v>18</v>
      </c>
      <c r="AX337" s="25"/>
      <c r="AY337" s="25">
        <v>20</v>
      </c>
      <c r="AZ337" s="25">
        <v>20</v>
      </c>
      <c r="BA337" s="25">
        <v>20</v>
      </c>
      <c r="BB337" s="25">
        <v>20</v>
      </c>
      <c r="BC337" s="25">
        <v>30</v>
      </c>
      <c r="BD337" s="25">
        <v>30</v>
      </c>
      <c r="BE337" s="25">
        <v>30</v>
      </c>
      <c r="BF337" s="25">
        <v>30</v>
      </c>
      <c r="BG337" s="25">
        <v>40</v>
      </c>
      <c r="BH337" s="25">
        <v>15</v>
      </c>
      <c r="BI337" s="25"/>
      <c r="BJ337" s="25">
        <v>20</v>
      </c>
      <c r="BK337" s="25">
        <v>28</v>
      </c>
      <c r="BL337" s="25">
        <v>15</v>
      </c>
      <c r="BM337" s="25">
        <v>20</v>
      </c>
      <c r="BN337" s="25">
        <v>18</v>
      </c>
      <c r="BO337" s="25">
        <v>20</v>
      </c>
      <c r="BP337" s="25">
        <v>16</v>
      </c>
      <c r="BQ337" s="25">
        <v>15</v>
      </c>
      <c r="BR337" s="25">
        <v>25</v>
      </c>
      <c r="BS337" s="25">
        <v>20</v>
      </c>
      <c r="BT337" s="25">
        <v>16</v>
      </c>
      <c r="BU337" s="25">
        <v>16</v>
      </c>
      <c r="BV337" s="25">
        <v>12</v>
      </c>
      <c r="BW337" s="25">
        <v>20</v>
      </c>
      <c r="BX337" s="25">
        <v>20</v>
      </c>
      <c r="BY337" s="25"/>
      <c r="BZ337" s="25"/>
      <c r="CA337" s="25"/>
      <c r="CB337" s="25"/>
      <c r="CC337" s="25"/>
      <c r="CD337" s="25"/>
      <c r="CE337" s="25"/>
      <c r="CF337" s="25"/>
      <c r="CG337" s="25"/>
      <c r="CH337" s="25"/>
      <c r="CI337" s="25">
        <v>15</v>
      </c>
      <c r="CJ337" s="25">
        <v>15</v>
      </c>
      <c r="CK337" s="25">
        <v>15</v>
      </c>
      <c r="CL337" s="25">
        <v>32</v>
      </c>
      <c r="CM337" s="25"/>
      <c r="CN337" s="25"/>
      <c r="CO337" s="25">
        <v>12</v>
      </c>
      <c r="CP337" s="25">
        <v>9</v>
      </c>
      <c r="CQ337" s="25">
        <v>20</v>
      </c>
      <c r="CR337" s="25">
        <v>12</v>
      </c>
      <c r="CS337" s="25">
        <v>16</v>
      </c>
      <c r="CT337" s="25">
        <v>16</v>
      </c>
      <c r="CU337" s="25">
        <v>24</v>
      </c>
      <c r="CV337" s="25">
        <v>30</v>
      </c>
      <c r="CW337" s="25">
        <v>20</v>
      </c>
      <c r="CX337" s="25"/>
      <c r="CY337" s="25"/>
      <c r="CZ337" s="25"/>
      <c r="DA337" s="25"/>
      <c r="DB337" s="25">
        <v>16</v>
      </c>
      <c r="DC337" s="25">
        <v>16</v>
      </c>
      <c r="DD337" s="25">
        <v>16</v>
      </c>
      <c r="DE337" s="25">
        <v>16</v>
      </c>
      <c r="DF337" s="25">
        <v>8</v>
      </c>
      <c r="DG337" s="25">
        <v>15</v>
      </c>
      <c r="DH337" s="25"/>
      <c r="DI337" s="25"/>
      <c r="DJ337" s="25">
        <v>20</v>
      </c>
      <c r="DK337" s="25"/>
      <c r="DL337" s="25">
        <v>10</v>
      </c>
      <c r="DM337" s="25"/>
      <c r="DN337" s="25"/>
      <c r="DO337" s="25"/>
      <c r="DP337" s="25">
        <v>20</v>
      </c>
      <c r="DQ337" s="25">
        <v>20</v>
      </c>
      <c r="DR337" s="25">
        <v>40</v>
      </c>
      <c r="DS337" s="25"/>
      <c r="DT337" s="81">
        <v>20</v>
      </c>
      <c r="DU337" s="81">
        <v>20</v>
      </c>
      <c r="DV337" s="81">
        <v>20</v>
      </c>
      <c r="DW337" s="81">
        <v>20</v>
      </c>
      <c r="DX337" s="81"/>
      <c r="DY337" s="81"/>
      <c r="DZ337" s="81"/>
      <c r="EA337" s="81"/>
      <c r="EB337" s="81"/>
      <c r="EC337" s="81">
        <v>4</v>
      </c>
      <c r="ED337" s="81"/>
      <c r="EE337" s="81">
        <v>4</v>
      </c>
      <c r="EF337" s="81"/>
      <c r="EG337" s="81">
        <v>2</v>
      </c>
      <c r="EH337" s="81">
        <v>6</v>
      </c>
      <c r="EI337" s="81">
        <v>20</v>
      </c>
      <c r="EJ337" s="81">
        <v>6</v>
      </c>
      <c r="EK337" s="34">
        <v>6</v>
      </c>
    </row>
    <row r="338" spans="4:143" ht="18">
      <c r="D338" s="1">
        <f>2*D337</f>
        <v>72</v>
      </c>
      <c r="E338" s="1">
        <f aca="true" t="shared" si="92" ref="E338:BP338">2*E337</f>
        <v>90</v>
      </c>
      <c r="F338" s="1">
        <f t="shared" si="92"/>
        <v>144</v>
      </c>
      <c r="G338" s="1">
        <f t="shared" si="92"/>
        <v>108</v>
      </c>
      <c r="H338" s="1">
        <f t="shared" si="92"/>
        <v>54</v>
      </c>
      <c r="I338" s="1">
        <f t="shared" si="92"/>
        <v>126</v>
      </c>
      <c r="J338" s="1">
        <f t="shared" si="92"/>
        <v>108</v>
      </c>
      <c r="K338" s="1">
        <f t="shared" si="92"/>
        <v>54</v>
      </c>
      <c r="L338" s="1">
        <f t="shared" si="92"/>
        <v>108</v>
      </c>
      <c r="M338" s="1">
        <f t="shared" si="92"/>
        <v>126</v>
      </c>
      <c r="N338" s="1">
        <f t="shared" si="92"/>
        <v>40</v>
      </c>
      <c r="O338" s="1">
        <f t="shared" si="92"/>
        <v>30</v>
      </c>
      <c r="P338" s="1">
        <f t="shared" si="92"/>
        <v>30</v>
      </c>
      <c r="Q338" s="1">
        <f t="shared" si="92"/>
        <v>60</v>
      </c>
      <c r="R338" s="1">
        <f t="shared" si="92"/>
        <v>40</v>
      </c>
      <c r="S338" s="1">
        <f t="shared" si="92"/>
        <v>36</v>
      </c>
      <c r="T338" s="1">
        <f t="shared" si="92"/>
        <v>36</v>
      </c>
      <c r="U338" s="1">
        <f t="shared" si="92"/>
        <v>36</v>
      </c>
      <c r="V338" s="1">
        <f t="shared" si="92"/>
        <v>50</v>
      </c>
      <c r="W338" s="1">
        <f t="shared" si="92"/>
        <v>60</v>
      </c>
      <c r="X338" s="1">
        <f t="shared" si="92"/>
        <v>40</v>
      </c>
      <c r="Y338" s="1">
        <f t="shared" si="92"/>
        <v>72</v>
      </c>
      <c r="Z338" s="1">
        <f t="shared" si="92"/>
        <v>0</v>
      </c>
      <c r="AA338" s="1">
        <f t="shared" si="92"/>
        <v>0</v>
      </c>
      <c r="AB338" s="1">
        <f t="shared" si="92"/>
        <v>0</v>
      </c>
      <c r="AC338" s="1">
        <f t="shared" si="92"/>
        <v>0</v>
      </c>
      <c r="AD338" s="1">
        <f t="shared" si="92"/>
        <v>0</v>
      </c>
      <c r="AE338" s="1">
        <f t="shared" si="92"/>
        <v>0</v>
      </c>
      <c r="AF338" s="1">
        <f t="shared" si="92"/>
        <v>0</v>
      </c>
      <c r="AG338" s="1">
        <f t="shared" si="92"/>
        <v>0</v>
      </c>
      <c r="AH338" s="1">
        <f t="shared" si="92"/>
        <v>0</v>
      </c>
      <c r="AI338" s="1">
        <f t="shared" si="92"/>
        <v>0</v>
      </c>
      <c r="AJ338" s="1">
        <f t="shared" si="92"/>
        <v>0</v>
      </c>
      <c r="AK338" s="1">
        <f t="shared" si="92"/>
        <v>0</v>
      </c>
      <c r="AL338" s="1">
        <f t="shared" si="92"/>
        <v>20</v>
      </c>
      <c r="AM338" s="1">
        <f t="shared" si="92"/>
        <v>0</v>
      </c>
      <c r="AN338" s="1">
        <f t="shared" si="92"/>
        <v>20</v>
      </c>
      <c r="AO338" s="1">
        <f t="shared" si="92"/>
        <v>38</v>
      </c>
      <c r="AP338" s="1">
        <f t="shared" si="92"/>
        <v>20</v>
      </c>
      <c r="AQ338" s="1">
        <f t="shared" si="92"/>
        <v>0</v>
      </c>
      <c r="AR338" s="1">
        <f t="shared" si="92"/>
        <v>20</v>
      </c>
      <c r="AS338" s="1">
        <f t="shared" si="92"/>
        <v>0</v>
      </c>
      <c r="AT338" s="1">
        <f t="shared" si="92"/>
        <v>20</v>
      </c>
      <c r="AU338" s="1">
        <f t="shared" si="92"/>
        <v>40</v>
      </c>
      <c r="AV338" s="1">
        <f t="shared" si="92"/>
        <v>20</v>
      </c>
      <c r="AW338" s="1">
        <f t="shared" si="92"/>
        <v>36</v>
      </c>
      <c r="AX338" s="1">
        <f t="shared" si="92"/>
        <v>0</v>
      </c>
      <c r="AY338" s="1">
        <f t="shared" si="92"/>
        <v>40</v>
      </c>
      <c r="AZ338" s="1">
        <f t="shared" si="92"/>
        <v>40</v>
      </c>
      <c r="BA338" s="1">
        <f t="shared" si="92"/>
        <v>40</v>
      </c>
      <c r="BB338" s="1">
        <f t="shared" si="92"/>
        <v>40</v>
      </c>
      <c r="BC338" s="1">
        <f t="shared" si="92"/>
        <v>60</v>
      </c>
      <c r="BD338" s="1">
        <f t="shared" si="92"/>
        <v>60</v>
      </c>
      <c r="BE338" s="1">
        <f t="shared" si="92"/>
        <v>60</v>
      </c>
      <c r="BF338" s="1">
        <f t="shared" si="92"/>
        <v>60</v>
      </c>
      <c r="BG338" s="1">
        <f t="shared" si="92"/>
        <v>80</v>
      </c>
      <c r="BH338" s="1">
        <f t="shared" si="92"/>
        <v>30</v>
      </c>
      <c r="BI338" s="1">
        <f t="shared" si="92"/>
        <v>0</v>
      </c>
      <c r="BJ338" s="1">
        <f t="shared" si="92"/>
        <v>40</v>
      </c>
      <c r="BK338" s="1">
        <f t="shared" si="92"/>
        <v>56</v>
      </c>
      <c r="BL338" s="1">
        <f t="shared" si="92"/>
        <v>30</v>
      </c>
      <c r="BM338" s="1">
        <f t="shared" si="92"/>
        <v>40</v>
      </c>
      <c r="BN338" s="1">
        <f t="shared" si="92"/>
        <v>36</v>
      </c>
      <c r="BO338" s="1">
        <f t="shared" si="92"/>
        <v>40</v>
      </c>
      <c r="BP338" s="1">
        <f t="shared" si="92"/>
        <v>32</v>
      </c>
      <c r="BQ338" s="1">
        <f aca="true" t="shared" si="93" ref="BQ338:EB338">2*BQ337</f>
        <v>30</v>
      </c>
      <c r="BR338" s="1">
        <f t="shared" si="93"/>
        <v>50</v>
      </c>
      <c r="BS338" s="1">
        <f t="shared" si="93"/>
        <v>40</v>
      </c>
      <c r="BT338" s="1">
        <f t="shared" si="93"/>
        <v>32</v>
      </c>
      <c r="BU338" s="1">
        <f t="shared" si="93"/>
        <v>32</v>
      </c>
      <c r="BV338" s="1">
        <f t="shared" si="93"/>
        <v>24</v>
      </c>
      <c r="BW338" s="1">
        <f t="shared" si="93"/>
        <v>40</v>
      </c>
      <c r="BX338" s="1">
        <f t="shared" si="93"/>
        <v>40</v>
      </c>
      <c r="BY338" s="1">
        <f t="shared" si="93"/>
        <v>0</v>
      </c>
      <c r="BZ338" s="1">
        <f t="shared" si="93"/>
        <v>0</v>
      </c>
      <c r="CA338" s="1">
        <f t="shared" si="93"/>
        <v>0</v>
      </c>
      <c r="CB338" s="1">
        <f t="shared" si="93"/>
        <v>0</v>
      </c>
      <c r="CC338" s="1">
        <f t="shared" si="93"/>
        <v>0</v>
      </c>
      <c r="CD338" s="1">
        <f t="shared" si="93"/>
        <v>0</v>
      </c>
      <c r="CE338" s="1">
        <f t="shared" si="93"/>
        <v>0</v>
      </c>
      <c r="CF338" s="1">
        <f t="shared" si="93"/>
        <v>0</v>
      </c>
      <c r="CG338" s="1">
        <f t="shared" si="93"/>
        <v>0</v>
      </c>
      <c r="CH338" s="1">
        <f t="shared" si="93"/>
        <v>0</v>
      </c>
      <c r="CI338" s="1">
        <f t="shared" si="93"/>
        <v>30</v>
      </c>
      <c r="CJ338" s="1">
        <f t="shared" si="93"/>
        <v>30</v>
      </c>
      <c r="CK338" s="1">
        <f t="shared" si="93"/>
        <v>30</v>
      </c>
      <c r="CL338" s="1">
        <f t="shared" si="93"/>
        <v>64</v>
      </c>
      <c r="CM338" s="1">
        <f t="shared" si="93"/>
        <v>0</v>
      </c>
      <c r="CN338" s="1">
        <f t="shared" si="93"/>
        <v>0</v>
      </c>
      <c r="CO338" s="1">
        <f t="shared" si="93"/>
        <v>24</v>
      </c>
      <c r="CP338" s="1">
        <f t="shared" si="93"/>
        <v>18</v>
      </c>
      <c r="CQ338" s="1">
        <f t="shared" si="93"/>
        <v>40</v>
      </c>
      <c r="CR338" s="1">
        <f t="shared" si="93"/>
        <v>24</v>
      </c>
      <c r="CS338" s="1">
        <f t="shared" si="93"/>
        <v>32</v>
      </c>
      <c r="CT338" s="1">
        <f t="shared" si="93"/>
        <v>32</v>
      </c>
      <c r="CU338" s="1">
        <f t="shared" si="93"/>
        <v>48</v>
      </c>
      <c r="CV338" s="1">
        <f t="shared" si="93"/>
        <v>60</v>
      </c>
      <c r="CW338" s="1">
        <f t="shared" si="93"/>
        <v>40</v>
      </c>
      <c r="CX338" s="1">
        <f t="shared" si="93"/>
        <v>0</v>
      </c>
      <c r="CY338" s="1">
        <f t="shared" si="93"/>
        <v>0</v>
      </c>
      <c r="CZ338" s="1">
        <f t="shared" si="93"/>
        <v>0</v>
      </c>
      <c r="DA338" s="1">
        <f t="shared" si="93"/>
        <v>0</v>
      </c>
      <c r="DB338" s="1">
        <f t="shared" si="93"/>
        <v>32</v>
      </c>
      <c r="DC338" s="1">
        <f t="shared" si="93"/>
        <v>32</v>
      </c>
      <c r="DD338" s="1">
        <f t="shared" si="93"/>
        <v>32</v>
      </c>
      <c r="DE338" s="1">
        <f t="shared" si="93"/>
        <v>32</v>
      </c>
      <c r="DF338" s="1">
        <f t="shared" si="93"/>
        <v>16</v>
      </c>
      <c r="DG338" s="1">
        <f t="shared" si="93"/>
        <v>30</v>
      </c>
      <c r="DH338" s="1">
        <f t="shared" si="93"/>
        <v>0</v>
      </c>
      <c r="DI338" s="1">
        <f t="shared" si="93"/>
        <v>0</v>
      </c>
      <c r="DJ338" s="1">
        <f t="shared" si="93"/>
        <v>40</v>
      </c>
      <c r="DK338" s="1">
        <f t="shared" si="93"/>
        <v>0</v>
      </c>
      <c r="DL338" s="1">
        <f t="shared" si="93"/>
        <v>20</v>
      </c>
      <c r="DM338" s="1">
        <f t="shared" si="93"/>
        <v>0</v>
      </c>
      <c r="DN338" s="1">
        <f t="shared" si="93"/>
        <v>0</v>
      </c>
      <c r="DO338" s="1">
        <f t="shared" si="93"/>
        <v>0</v>
      </c>
      <c r="DP338" s="1">
        <f t="shared" si="93"/>
        <v>40</v>
      </c>
      <c r="DQ338" s="1">
        <f t="shared" si="93"/>
        <v>40</v>
      </c>
      <c r="DR338" s="1">
        <f t="shared" si="93"/>
        <v>80</v>
      </c>
      <c r="DS338" s="1">
        <f t="shared" si="93"/>
        <v>0</v>
      </c>
      <c r="DT338" s="1">
        <f t="shared" si="93"/>
        <v>40</v>
      </c>
      <c r="DU338" s="1">
        <f t="shared" si="93"/>
        <v>40</v>
      </c>
      <c r="DV338" s="1">
        <f t="shared" si="93"/>
        <v>40</v>
      </c>
      <c r="DW338" s="1">
        <f t="shared" si="93"/>
        <v>40</v>
      </c>
      <c r="DX338" s="1">
        <f t="shared" si="93"/>
        <v>0</v>
      </c>
      <c r="DY338" s="1">
        <f t="shared" si="93"/>
        <v>0</v>
      </c>
      <c r="DZ338" s="1">
        <f t="shared" si="93"/>
        <v>0</v>
      </c>
      <c r="EA338" s="1">
        <f t="shared" si="93"/>
        <v>0</v>
      </c>
      <c r="EB338" s="1">
        <f t="shared" si="93"/>
        <v>0</v>
      </c>
      <c r="EC338" s="1">
        <f aca="true" t="shared" si="94" ref="EC338:EK338">2*EC337</f>
        <v>8</v>
      </c>
      <c r="ED338" s="1">
        <f t="shared" si="94"/>
        <v>0</v>
      </c>
      <c r="EE338" s="1">
        <f t="shared" si="94"/>
        <v>8</v>
      </c>
      <c r="EF338" s="1">
        <f t="shared" si="94"/>
        <v>0</v>
      </c>
      <c r="EG338" s="1">
        <f t="shared" si="94"/>
        <v>4</v>
      </c>
      <c r="EH338" s="1">
        <f t="shared" si="94"/>
        <v>12</v>
      </c>
      <c r="EI338" s="1">
        <f t="shared" si="94"/>
        <v>40</v>
      </c>
      <c r="EJ338" s="1">
        <f t="shared" si="94"/>
        <v>12</v>
      </c>
      <c r="EK338" s="1">
        <f t="shared" si="94"/>
        <v>12</v>
      </c>
      <c r="EL338" s="1">
        <f>SUM(D338:EK338)</f>
        <v>3948</v>
      </c>
      <c r="EM338" s="1">
        <f>SUM(EL338*2)</f>
        <v>7896</v>
      </c>
    </row>
  </sheetData>
  <sheetProtection selectLockedCells="1" selectUnlockedCells="1"/>
  <autoFilter ref="B6:C316"/>
  <mergeCells count="5">
    <mergeCell ref="P1:U2"/>
    <mergeCell ref="B2:K3"/>
    <mergeCell ref="B5:B6"/>
    <mergeCell ref="C5:C6"/>
    <mergeCell ref="P3:U3"/>
  </mergeCells>
  <printOptions/>
  <pageMargins left="0" right="0.15748031496062992" top="0.15748031496062992" bottom="0" header="0.5118110236220472" footer="0.5118110236220472"/>
  <pageSetup fitToHeight="8" fitToWidth="8" horizontalDpi="300" verticalDpi="3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Лена</cp:lastModifiedBy>
  <cp:lastPrinted>2015-01-23T10:54:48Z</cp:lastPrinted>
  <dcterms:created xsi:type="dcterms:W3CDTF">2015-02-26T08:27:19Z</dcterms:created>
  <dcterms:modified xsi:type="dcterms:W3CDTF">2015-03-30T21:02:28Z</dcterms:modified>
  <cp:category/>
  <cp:version/>
  <cp:contentType/>
  <cp:contentStatus/>
</cp:coreProperties>
</file>